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 sheetId="4" r:id="rId1"/>
  </sheets>
  <externalReferences>
    <externalReference r:id="rId2"/>
    <externalReference r:id="rId3"/>
  </externalReferences>
  <definedNames>
    <definedName name="_xlnm._FilterDatabase" localSheetId="0" hidden="1">'1'!$3:$178</definedName>
    <definedName name="_xlnm.Print_Area" localSheetId="0">'1'!$A$1:$T$4</definedName>
    <definedName name="_xlnm.Print_Titles" localSheetId="0">'1'!$1:$3</definedName>
  </definedNames>
  <calcPr calcId="144525"/>
</workbook>
</file>

<file path=xl/sharedStrings.xml><?xml version="1.0" encoding="utf-8"?>
<sst xmlns="http://schemas.openxmlformats.org/spreadsheetml/2006/main" count="2217" uniqueCount="1175">
  <si>
    <t>南通大学杏林学院推荐优秀团员作为入党积极分子情况汇总表（2023下）</t>
  </si>
  <si>
    <t>序号</t>
  </si>
  <si>
    <t>姓名</t>
  </si>
  <si>
    <t>性别</t>
  </si>
  <si>
    <t>出生年月日</t>
  </si>
  <si>
    <t>所在团支部</t>
  </si>
  <si>
    <t>入党申请书递交时间</t>
  </si>
  <si>
    <t>担任职务</t>
  </si>
  <si>
    <t>综合.智育测评排名（排名/基数）</t>
  </si>
  <si>
    <t>支部总人数</t>
  </si>
  <si>
    <t>参加推优人数</t>
  </si>
  <si>
    <t>推优结果</t>
  </si>
  <si>
    <t>入校以来奖惩情况</t>
  </si>
  <si>
    <t>推优反对或弃权主要原因</t>
  </si>
  <si>
    <t>宗教信仰等排查结果</t>
  </si>
  <si>
    <t>考试成绩</t>
  </si>
  <si>
    <t>平时成绩</t>
  </si>
  <si>
    <t>综合成绩</t>
  </si>
  <si>
    <t>一年级</t>
  </si>
  <si>
    <t>二年级</t>
  </si>
  <si>
    <t>三年级</t>
  </si>
  <si>
    <t>四年级</t>
  </si>
  <si>
    <t>同意</t>
  </si>
  <si>
    <t>反对</t>
  </si>
  <si>
    <t>弃权</t>
  </si>
  <si>
    <t>王明慧</t>
  </si>
  <si>
    <t>女</t>
  </si>
  <si>
    <t>产设221</t>
  </si>
  <si>
    <t>2022.09.24</t>
  </si>
  <si>
    <t>团支书、就创协会办公室副部长、人文学部学生会干事</t>
  </si>
  <si>
    <t>1/56,4/56</t>
  </si>
  <si>
    <t xml:space="preserve">英语：四级
计算机：二级
22-23：一等奖学金，“三好学生标兵”荣誉称号，优秀志愿者，普通话二级乙等，就创协会优秀干事，学风建设月优秀工作者，“创意手绘，肆意未来”手抄报三等奖
</t>
  </si>
  <si>
    <t>与同学交流不够</t>
  </si>
  <si>
    <t>无</t>
  </si>
  <si>
    <t>吴雨洁</t>
  </si>
  <si>
    <t>动画221</t>
  </si>
  <si>
    <t>2022.10.12</t>
  </si>
  <si>
    <t>团支书</t>
  </si>
  <si>
    <t>3/59，5/59</t>
  </si>
  <si>
    <t>22-23：一等奖学金，优秀学生干部</t>
  </si>
  <si>
    <t>积极主动性不够</t>
  </si>
  <si>
    <t>王芊芊</t>
  </si>
  <si>
    <t>班长</t>
  </si>
  <si>
    <t>1/59，1/59</t>
  </si>
  <si>
    <t>英语：四级 
22-23：一等奖学金，获诚信教育主题图片展征集二等奖，
四级模考获一等奖，“一封家书”征文比赛三等奖</t>
  </si>
  <si>
    <t>办事较急，不够准确</t>
  </si>
  <si>
    <t>桂亚平</t>
  </si>
  <si>
    <t>广电221</t>
  </si>
  <si>
    <t>2022.10.10</t>
  </si>
  <si>
    <t>学习委员、学部学生会科技实践部干事</t>
  </si>
  <si>
    <t>15/107，18/107</t>
  </si>
  <si>
    <t>计算机：一级
普通话二级乙等
22-23：二等奖学金
院就创杰出志愿者
运动会优秀志愿者
寒假返家乡一起云支教专项活动优秀志愿者</t>
  </si>
  <si>
    <t>与其相处不多，不是很熟悉</t>
  </si>
  <si>
    <t>常心怡</t>
  </si>
  <si>
    <t>11/107，11/107</t>
  </si>
  <si>
    <t>英语：四级
计算机：一级
22-23：二等奖学金；院融媒体年度先进个人</t>
  </si>
  <si>
    <t>与班级联系不紧密，存在感较低</t>
  </si>
  <si>
    <t>马铭洁</t>
  </si>
  <si>
    <t>宣传委员</t>
  </si>
  <si>
    <t>6/107，9/107</t>
  </si>
  <si>
    <t>计算机：一级
英语：四级
22-23：
普通话二级甲等
二等奖学金
南通大学杏林学院优秀共青团员
院就创协会优秀志愿者
院变废为宝活动三等奖</t>
  </si>
  <si>
    <t>实质性贡献不突出，为人拘谨</t>
  </si>
  <si>
    <t>田雨</t>
  </si>
  <si>
    <t>2/107，2/107</t>
  </si>
  <si>
    <t>英语四级，
日语三级，
计算机一级，
22-23:一等奖学金</t>
  </si>
  <si>
    <t>存在感较低，不活跃，与班级联系不密切</t>
  </si>
  <si>
    <t>丁梦颖</t>
  </si>
  <si>
    <t>副班长</t>
  </si>
  <si>
    <t>19/107，10/107</t>
  </si>
  <si>
    <t xml:space="preserve">日语：三级 ；
计算机：一级
22-23:二等奖学金
普通话二甲
寒假社会实践先进个人
红十字协会优秀干事
</t>
  </si>
  <si>
    <t>跳脱不定，暂未对班级做出实质性贡献</t>
  </si>
  <si>
    <t>沈诗语</t>
  </si>
  <si>
    <t>广电222</t>
  </si>
  <si>
    <t>2022.9.24</t>
  </si>
  <si>
    <t>团支书、学部学生会组织部</t>
  </si>
  <si>
    <t>5/107，14/107</t>
  </si>
  <si>
    <t>英语四级
计算机一级
22-23:一等奖学金；南通大学优秀共青团员；主题班会优秀工作人员；学风建设活动优秀工作人员；莫文隋优秀志愿者；云支教优秀志愿者；单词伴我行三等奖；人人三小时证书；普通话二甲</t>
  </si>
  <si>
    <t>张驰</t>
  </si>
  <si>
    <t>英语课代表、院学生会文体部干事、院新闻媒体中心宣传员、艺术团话剧团干事</t>
  </si>
  <si>
    <t>1/107，1/107</t>
  </si>
  <si>
    <t>英语四级
计算机一级
22-23:一等奖学金；人文学部四级模拟考试一等奖；莫文隋优秀志愿者；节约粮食优秀志愿者；四六级分享会优秀工作人员；人人三小时证书；院迎新志愿服务活动优秀志愿者；云支教优秀志愿者；普通话二甲</t>
  </si>
  <si>
    <t>徐心雅</t>
  </si>
  <si>
    <t>院学生会宣传部干事、莫文隋干事、院新闻媒体中心宣传员</t>
  </si>
  <si>
    <t>4/107，3/107</t>
  </si>
  <si>
    <t>英语四级
计算机一级
22-23：一等奖学金，优秀志愿者，莫文隋优秀工作人员</t>
  </si>
  <si>
    <t>岳琼琳</t>
  </si>
  <si>
    <t>学部学生会学习调研部干事</t>
  </si>
  <si>
    <t>8/107 8/107</t>
  </si>
  <si>
    <t>英语四级 ；
计算机一级 ；
22-23：二等奖学金
优秀工作人员；优秀志愿者；“能言善辩”辩论赛二等奖；江苏省大学生知识竞赛优秀奖；“红色印象”短视频大赛二等奖；莫文隋“绿植竞赛”二等奖</t>
  </si>
  <si>
    <t>周磊婷</t>
  </si>
  <si>
    <t>院学生会学习调研部干事</t>
  </si>
  <si>
    <t>3/107 5/107</t>
  </si>
  <si>
    <t>英语四级；计算机一级；
22－23：一等奖学金 ，优秀志愿者；优秀工作人员；普通话二甲；9月摄影大赛二等奖；＂小挑＂优秀工作人员；</t>
  </si>
  <si>
    <t>胡颖</t>
  </si>
  <si>
    <t>副班</t>
  </si>
  <si>
    <t>11/107，12/107</t>
  </si>
  <si>
    <t>英语四级；计算机一级；
22－23：二等奖学金；普通话二乙</t>
  </si>
  <si>
    <t>高开淮</t>
  </si>
  <si>
    <t>男</t>
  </si>
  <si>
    <t>环设221</t>
  </si>
  <si>
    <t>2022.09.28</t>
  </si>
  <si>
    <t>4/60  3/60</t>
  </si>
  <si>
    <t>22-23:一等奖学金 南通大学军训优秀标兵 
优秀共青团员 诚信主题演讲三等奖
优秀志愿者 学风建设月个人一等奖</t>
  </si>
  <si>
    <t>计划性不强</t>
  </si>
  <si>
    <t>吴晗</t>
  </si>
  <si>
    <t>视传221</t>
  </si>
  <si>
    <t>文体委员</t>
  </si>
  <si>
    <t>9/61 11/61</t>
  </si>
  <si>
    <t>英语四级，计算机一级，
22-23:二等奖学金，优秀志愿者</t>
  </si>
  <si>
    <t>王淇淇</t>
  </si>
  <si>
    <t>视传222</t>
  </si>
  <si>
    <t>2022.10.01</t>
  </si>
  <si>
    <t>7/61  8/61</t>
  </si>
  <si>
    <t>计算机:一级
22-23:二等奖学金，南通大学军训优秀学员，普通话二级甲等，第十七届“一封家书”征文比赛三等奖，南通大学杏林学院“百团大战”优秀工作者，第十四届校园运动会方阵表演优秀志愿者</t>
  </si>
  <si>
    <t>郝毅</t>
  </si>
  <si>
    <t>2022.10.06</t>
  </si>
  <si>
    <t>4/60 4/60</t>
  </si>
  <si>
    <t>计算机:一级
22-23:二等奖学金，第十四届校运动会方阵表演优秀志愿者，23-24学年第一学期迎新服务活动优秀志愿者</t>
  </si>
  <si>
    <t>张藤</t>
  </si>
  <si>
    <t>4/61  1/61</t>
  </si>
  <si>
    <t>计算机：一级                                           
22－23：二等奖学金 ，普通话二级乙等，人文思政与艺术体育部四级模考活动“优秀工作者” ，人文学部“大手牵小手”开放日“优秀志愿者”，人文思政与艺术体育部2023年资助诚信教育示范班会活动“优秀工作者”</t>
  </si>
  <si>
    <t>许熙蕾</t>
  </si>
  <si>
    <t>中文222</t>
  </si>
  <si>
    <t>副班长，融媒体新闻采编部成员，就业创业协会宣传部成员</t>
  </si>
  <si>
    <t xml:space="preserve">8/147，7/147 </t>
  </si>
  <si>
    <t>英语：四级
计算机：一级
普通话：二甲
22-23：二等奖学金，“三好学生”，南通大学杏林学院人文学部“传承红色经典，分享青春感悟”红色书籍阅读分享会二等奖，南通大学杏林学院人文学部四级模块二等奖，南通大学杏林学院人文学部“文化读书月——读书笔记”二等奖。</t>
  </si>
  <si>
    <t>武欣慧</t>
  </si>
  <si>
    <t>团支书，筑梦青春公益社团支书，科协干事，寝室室长</t>
  </si>
  <si>
    <t>12/147，14/147</t>
  </si>
  <si>
    <t>英语：四级
计算机：一级
普通话：二甲
22-23：二等奖学金，第二届全国大学生健康科普知识竞赛一等奖，全国学生科学素质知识科普活动一等奖，“应急科普华夏行”竞赛优秀志愿者，科普活动优秀志愿者，南通大学杏林学院红十字会优秀志愿者，文明宿舍。招聘会优秀志愿者。</t>
  </si>
  <si>
    <t>陈思羽</t>
  </si>
  <si>
    <t>宣传委员，院莫文隋青年志愿者协会总负责人</t>
  </si>
  <si>
    <t>4/147，4/147</t>
  </si>
  <si>
    <t>英语；四级
计算机：二级
普通话：二乙
22-23：三好学生，一等奖学金，莫文隋协会优秀工作者，美丽中国绿植竞赛优秀工作者，自管会优秀干事，挑战杯红色专项院一等奖、省三等奖，“我为同学办实事”学生会精品服务项目大赛获二等奖 ，学风督查工作优秀优秀志愿者，2022年“创业实践杯”全国大学生英语词汇竞赛三等奖，大学生传统文化知识在线竞答一等奖。</t>
  </si>
  <si>
    <t>不熟悉对班级没贡献。</t>
  </si>
  <si>
    <t>朱紫轩</t>
  </si>
  <si>
    <t>班长，科协干事，院团委组织部干事</t>
  </si>
  <si>
    <t>5/147，5/147</t>
  </si>
  <si>
    <t>英语：四级
计算机：一级
普通话：二甲
22-23：一等奖学金
22-23：优秀学生干部
23-24：迎新志愿者
2022年度南通大学“优秀共青团员”
暑期社会实践优秀团队“莓”好时光当中的一员负责撰写通讯稿。</t>
  </si>
  <si>
    <t>为人不行、不熟悉、态度一般。</t>
  </si>
  <si>
    <t>郭斯羽</t>
  </si>
  <si>
    <t>院学生会综合部干事，
自管会学习部副部长，吾声电影工作室团支书</t>
  </si>
  <si>
    <t>14/147，13/147</t>
  </si>
  <si>
    <t>英语：四级
计算机：一级
普通话：二甲
22-23：二等奖学金，第五届全国大学生语言文字能力大赛三等奖，第四届全国大学生组织管理能力大赛初赛一等奖，“奋进新征程 青春勇担当”征文比赛三等奖，院自管会“优秀干事”称号，数字经济组织与管理能力初级证书。</t>
  </si>
  <si>
    <t>不熟悉、对班级没贡献。</t>
  </si>
  <si>
    <t>戴韵瑶</t>
  </si>
  <si>
    <t>中文223</t>
  </si>
  <si>
    <t>2022.10.05</t>
  </si>
  <si>
    <t>团支书，学生会宣传部副部长，
就业创业协会办公室干事，
自管会楼管部部员，</t>
  </si>
  <si>
    <t>1/147，2/147</t>
  </si>
  <si>
    <t>英语：四级；
计算机：一级；
普通话：二甲；
2021-2022一等奖学金；
2021-2022三好学生；
南通大学杏林学院“第四届手语操决赛”二等奖；
人文思政与艺术体育部学风建设月课堂笔记评比一等奖；
2022全国高校大学生“魅力冬奥”冬奥知识讲解员一等奖；
2022年度南通大学“优秀共青团员”；
2023年“互联网➕”大学生创新创业大赛优胜奖；
杏林学院第十四届校园运动会方阵表演荣获优秀志愿者荣誉称号；
在校第十七届运动会志愿服务上被评为优秀志愿者；</t>
  </si>
  <si>
    <t>丁依纯</t>
  </si>
  <si>
    <t>2021.10.05</t>
  </si>
  <si>
    <t>生活委员</t>
  </si>
  <si>
    <t>2/147，5/147</t>
  </si>
  <si>
    <t>英语：四级，六级。
计算机：一级。
普通话：二甲。
21-22:荣获2021年度“院团委融媒体中心先进个人”荣誉称号；2021-2022学年度荣获二等奖学金；2021-2022学年度荣获优秀学生干部荣誉称号；
22-23:荣获2022年度南通大学“优秀共青团员”荣誉称号；2022-2023年度南通大学“优秀学生会工作人员”荣誉称号；2022-2023学年第一学期南通大学杏林学院“优秀学生会工作人员”；2022年迎新活动服务中，被评为“优秀志愿者”；2022年南通大学杏林学院“优秀课堂笔记”活动中荣获一等奖；2022年度“喜迎二十大，欢度国庆节”系列活动中被评为优秀作品；2023年南通大学杏林学院“我为同学办实事”竞品项目大赛中荣获“一等奖”；南通大学杏林学院 2023 年“互联网＋”大学生创新创业大赛三等奖；“挑战杯”全国大学生课外学术科技作品竞赛红色专项赛道中，荣获南通大学杏林学院三等奖。</t>
  </si>
  <si>
    <t>孔婷</t>
  </si>
  <si>
    <t>学习委员</t>
  </si>
  <si>
    <t>10/147，13/147</t>
  </si>
  <si>
    <t xml:space="preserve">英语六级
计算机一级
2021—2022年一等奖学金，三好学生标兵
2022—2023年二等奖学金，优秀学生干部
</t>
  </si>
  <si>
    <t>工作可以做的更好</t>
  </si>
  <si>
    <t>凌廷嫣</t>
  </si>
  <si>
    <t>英语221</t>
  </si>
  <si>
    <t>12/111,11/111</t>
  </si>
  <si>
    <t>英语：四级
计算机：一级
22-23：二等奖学金.校园运动会方阵表演优秀志愿者.2023“互联网+”大学生创新创业大赛院级优胜奖.2023年“BETT杯”全国大学生英语语法大赛决赛二等奖.“大美通大”视频类作品三等奖.</t>
  </si>
  <si>
    <t>肖萱</t>
  </si>
  <si>
    <t>英语222</t>
  </si>
  <si>
    <t>3/121，2/111</t>
  </si>
  <si>
    <t>英语四级
一等奖学金
三好学生标兵
校级外研社“国才杯”口译比赛一等奖
2023年大学生科技翻译大赛英译汉组二等奖
2023年第九届“LSCAT”杯江苏省翻译大赛英译汉本科组三等奖
院级资助诚信教育示范性班会“优秀工作者”
院级“青马思想汇报”演讲比赛二等奖
院级早晚自习“优秀班集体”奖状
反诈证书
保密教育培训证书</t>
  </si>
  <si>
    <t>唐秋艳</t>
  </si>
  <si>
    <t>12/121，7/111</t>
  </si>
  <si>
    <t>英语四级
计算机一级
二等奖学金
三好学生
反诈证书
保密教育培训证书
院级早晚自习“优秀班集体”奖状
全国大学生创新创业能力大赛一等奖</t>
  </si>
  <si>
    <t>胡佳楠</t>
  </si>
  <si>
    <t>10/121，10/111</t>
  </si>
  <si>
    <t>英语四级
计算机一级
二等奖学金
三好学生
自管会优秀干事，被聘为治保部副部长
迎新优秀志愿者
院级早晚自习“优秀班集体”奖状
高校双创结营证书
节约粮食参与证书
反诈证书
保密教育培训证书</t>
  </si>
  <si>
    <t>蒋梓媛</t>
  </si>
  <si>
    <t>5/121，6/111</t>
  </si>
  <si>
    <t>英语四级
计算机一级
一等奖学金
三好学生
普通话二甲
荧火公益社团“全国最佳社团奖”
院级早晚自习“优秀班集体”奖状
反诈证书，保密教育培训证书</t>
  </si>
  <si>
    <t>李鑫睿</t>
  </si>
  <si>
    <t>英语223</t>
  </si>
  <si>
    <t>5/111.4/111</t>
  </si>
  <si>
    <t>英语：四级
计算机：一级
一等奖学金，三好学生标兵
就业创业协会“优秀干事”
迎新“优秀志愿者”，新生体检“优秀志愿者”
一起云支教“优秀志愿者”
大学生创新创业大赛团体优胜奖
“单词伴我行”活动三等奖</t>
  </si>
  <si>
    <t>陈娟</t>
  </si>
  <si>
    <t>2022.09.30</t>
  </si>
  <si>
    <t>17/111，8/111</t>
  </si>
  <si>
    <t>英语四级，计算机一级，优秀共青团员，二等奖学金，三好学生</t>
  </si>
  <si>
    <t>不太了解</t>
  </si>
  <si>
    <t>陈红</t>
  </si>
  <si>
    <t>英语211</t>
  </si>
  <si>
    <t>41/129，42/129</t>
  </si>
  <si>
    <t>12/122，11/122</t>
  </si>
  <si>
    <t>英语:六级，专四
计算机:二级
21-22:三等奖学金
22-23:二等奖学金；三好学生</t>
  </si>
  <si>
    <t>陈琪</t>
  </si>
  <si>
    <t>11/129，4/129</t>
  </si>
  <si>
    <t>11/122，28/122</t>
  </si>
  <si>
    <t>英语：六级，专四
计算机：三级
21-22：一等奖学金；三好学生；亿学杯词汇三等奖
22-23：三等奖学金；优秀学习计划</t>
  </si>
  <si>
    <t>张辉</t>
  </si>
  <si>
    <t>科协干事</t>
  </si>
  <si>
    <t>36/129，34/129</t>
  </si>
  <si>
    <t>38/122，32/122</t>
  </si>
  <si>
    <t>英语：六级，专四
计算机：一级
21-22：三等奖学金；抗疫志愿证书
22-23：三等奖学金；全国最佳社团奖；批改网全国大学生英语词汇大赛优秀奖</t>
  </si>
  <si>
    <t>达雨霏</t>
  </si>
  <si>
    <t>寝室长</t>
  </si>
  <si>
    <t>10/129，21/129</t>
  </si>
  <si>
    <t>17/122，23/122</t>
  </si>
  <si>
    <t>英语：六级，专四
计算机：一级
21-22：二等奖学金；院三好学生
22-23：三等奖学金；第四届全国高校大学生外语水平能力大赛二等奖；2023批改网杯全国大学生英语词汇大赛优秀奖</t>
  </si>
  <si>
    <t>周辰</t>
  </si>
  <si>
    <t>英语212</t>
  </si>
  <si>
    <t>50/129，72/129</t>
  </si>
  <si>
    <t>11/129,26/122</t>
  </si>
  <si>
    <t>英语：六级
计算机：二级
21-22：三等奖学金；暑假社会实践优秀团队二等奖；
22-23：二等奖学金；优秀共青团员；普通话二级乙等，外研社阅读大赛校三等奖</t>
  </si>
  <si>
    <t>朱书娴</t>
  </si>
  <si>
    <t>16/129,9/129</t>
  </si>
  <si>
    <t>18/122，7/122</t>
  </si>
  <si>
    <t>英语:六级，专四
计算机:一级
21-22:二等奖学金；
22-23:二等奖学金；三好学生
23-24:国才杯阅读赛道校赛特等奖</t>
  </si>
  <si>
    <t>王文冉</t>
  </si>
  <si>
    <t>3/129,1/129</t>
  </si>
  <si>
    <t>7/129，1/122</t>
  </si>
  <si>
    <t>英语:六级，专四
计算机:一级
21-22: 一等奖学金；三好学生标兵；励志奖学金，2022第六届亿学杯全国大学英语词汇及综合能力大赛成绩合格奖；学习交流会优秀志愿者，云支教优秀先进个人；文明宿舍标兵；南通大学特色团小组“学习先锋”
22-23: 三好学生；二等奖学金；手工社社团积极分子，外研社国才杯理解当代中国阅读大赛初赛一等奖</t>
  </si>
  <si>
    <t>伍姝蔓</t>
  </si>
  <si>
    <t>日语211</t>
  </si>
  <si>
    <t>学委，学院学生会学习调研部副部长，人文心协干事，红十字会救护部干事，层长</t>
  </si>
  <si>
    <t>4/ 120，5/ 120</t>
  </si>
  <si>
    <t>1/ 102，3/ 106</t>
  </si>
  <si>
    <t>日语：大学日语四级
计算机：一级
普通话：二甲
21-22:一等奖学金，三好学生，文体活动单项奖学金；“优秀志愿者”“最美志愿者”“志愿服务之星”；文明宿舍；“云支教”社会实践先进个人
22-23:一等奖学金，三好学生；年度志愿服务之星，学院学生会优秀工作人员，南通大学学生会优秀工作人员，学院先进运动员，江苏省第九届lscat翻译比赛优胜奖，江苏省“挑战杯”红色专项三等奖，江苏省“挑战杯”黑科技赛道三等奖，社会实践先进个人，南通大学特色团小组；“云支教”社会实践优秀志愿者</t>
  </si>
  <si>
    <t>王婧</t>
  </si>
  <si>
    <t>团支书、学院团委融媒体中心副主任、二号楼楼长</t>
  </si>
  <si>
    <t>77/120，89/120</t>
  </si>
  <si>
    <t>12/106，23/106</t>
  </si>
  <si>
    <t>英语：四级
计算机：一级
普通话：二甲
21-22:寒假社会实践院级“先进个人”，寒假社会实践带领团队获二等奖；寒假社会实践院级重点立项，；暑假社会实践校级“先进个人”及团队校级重点立项；院级志愿服务视频大赛三等奖；暑假社会实践带领团队获院级三等奖；暑假社会实践校级策划大赛二等奖；暑假社会实践获优秀调研报告；暑期“返家乡”社会实践专项活动获“优秀先进个人”；获“志愿服务”奖学金；
22-23:二等；学业奋进奖学金；寒假社会实践带领团队获院级二等奖；寒假社会实践获优秀调研报告；寒假社会实践“三下乡”社会实践获“先进个人”；寒假大学生“返家乡”社会实践“学习二十大 奋进新征程”一起云支教专项活动获“大学生志愿者证书”；学院校史故事征集比赛获奖；运动会优秀志愿者；院级瑞丰杯科技创新志愿服务大赛一等奖；大创省级指导第一主持人、院级大创三等奖；NECCS全国大学生英语竞赛参赛奖；院级红专集体、南通大学优秀团小组。</t>
  </si>
  <si>
    <t>赵文青</t>
  </si>
  <si>
    <t>日语212</t>
  </si>
  <si>
    <t>33/120，25/120</t>
  </si>
  <si>
    <t>20/105，13/106</t>
  </si>
  <si>
    <t>英语： 六级
计算机：一级
日语：专四
21-22：三等奖学金
22-23：三等奖学金</t>
  </si>
  <si>
    <t>孟芯宇</t>
  </si>
  <si>
    <t>日语213</t>
  </si>
  <si>
    <t>15/120，12/120</t>
  </si>
  <si>
    <t>16/106，12/106</t>
  </si>
  <si>
    <t>英语：四级
日语：六级，专四
计算机：一级
21-22∶二等奖学金；三好学生；
22-23：二等奖学金。</t>
  </si>
  <si>
    <t>衡媛媛</t>
  </si>
  <si>
    <t>动画212</t>
  </si>
  <si>
    <t>20211005</t>
  </si>
  <si>
    <t>1/59,1/59</t>
  </si>
  <si>
    <t>3/58,2/58</t>
  </si>
  <si>
    <t>英语：四级；
计算机：一级；
21-22：一等奖学金；三好学生标兵；绚丽年华第十四届全国美育教学成果展评一等奖；“喜迎二十大”主题海报评比三等奖；
22-23：一等奖学金；三好学生；普通话二甲；优秀共青团员；笔绘人文logo设计比赛三等奖；参加启东市花海艺术节展演；</t>
  </si>
  <si>
    <t>周小力</t>
  </si>
  <si>
    <t>广电202</t>
  </si>
  <si>
    <t>72/96，75/96</t>
  </si>
  <si>
    <t>64/96，69/96</t>
  </si>
  <si>
    <t>41/96，41/96</t>
  </si>
  <si>
    <t>英语：四级
计算机：二级
普通话二级甲等
23年寒假社会实践优秀团队
22-23学年：院优秀学生三等奖学金</t>
  </si>
  <si>
    <t>戴娇</t>
  </si>
  <si>
    <t>2002年8月2日</t>
  </si>
  <si>
    <t>视传202</t>
  </si>
  <si>
    <t>10/61, 
11/61</t>
  </si>
  <si>
    <t>14/61,17/61</t>
  </si>
  <si>
    <t>30/61，32/61</t>
  </si>
  <si>
    <t xml:space="preserve">英语：CET-6
计算机：一级
教师资格证
20-21：院三等奖学金；“一封家书”写作二等奖；   
21-22：院三等奖学金                  </t>
  </si>
  <si>
    <t>杨睿</t>
  </si>
  <si>
    <t>日语203</t>
  </si>
  <si>
    <t>课代表、社团团支书</t>
  </si>
  <si>
    <t>57/124，
56/124</t>
  </si>
  <si>
    <t>35/109，
30/109</t>
  </si>
  <si>
    <t>47/109，
42/109</t>
  </si>
  <si>
    <t>英语：四级 
计算机：一级
21-22：三等奖学金.普通话二级甲等
22-23：三等奖学金</t>
  </si>
  <si>
    <t>王欣茹</t>
  </si>
  <si>
    <t>59/124，
56/124</t>
  </si>
  <si>
    <t>23/109，
22/109</t>
  </si>
  <si>
    <t>13/109，
18/109</t>
  </si>
  <si>
    <t>英语：六级
计算机：二级
21-22：三等奖学金
22-23：二等奖学金.普通话二级甲等.教师资格证.N2.专业四级</t>
  </si>
  <si>
    <t>性格比较内向</t>
  </si>
  <si>
    <t>周悦</t>
  </si>
  <si>
    <t>中文211</t>
  </si>
  <si>
    <t>16/117，10/117</t>
  </si>
  <si>
    <t>6/116，9/116</t>
  </si>
  <si>
    <t>英语：六级
计算机：二级
20-21:二等奖学金、普通话二级甲等、军训优秀宿舍
21-22:二等奖学金、单项奖学金、国家励志奖学金、文明宿舍
22-23:二等奖学金、文明宿舍</t>
  </si>
  <si>
    <t>李欢丽</t>
  </si>
  <si>
    <t>39/117，44/117</t>
  </si>
  <si>
    <t>43/116，60/116</t>
  </si>
  <si>
    <t>英语：六级
计算机：一级
21-22：三等奖学金、文明宿舍
22-23：三等奖学金、普通话二级甲等</t>
  </si>
  <si>
    <t>权子晴</t>
  </si>
  <si>
    <t>40/117，28/117</t>
  </si>
  <si>
    <t>46/116，43/116</t>
  </si>
  <si>
    <t>英语：四级
计算机：一级
21-22:三等奖学金、文明宿舍
22-23:三等奖学金</t>
  </si>
  <si>
    <t>执行力不足</t>
  </si>
  <si>
    <t>严锦</t>
  </si>
  <si>
    <t>室长</t>
  </si>
  <si>
    <t>36/117，35/117</t>
  </si>
  <si>
    <t>27/116，15/116</t>
  </si>
  <si>
    <t>英语：四级
计算机：一级
普通话：二甲
21-22:三等奖学金
22-23:三等奖学金  文明宿舍</t>
  </si>
  <si>
    <t>杨冰燕</t>
  </si>
  <si>
    <t>中文212</t>
  </si>
  <si>
    <t>26/117，23/117</t>
  </si>
  <si>
    <t>41/116，55/116</t>
  </si>
  <si>
    <t>英语：四级
计算机：一级
普通话：二甲
21-22：“优秀干事”称号，三等奖学金             
22-23：云支教优秀志愿者，迎新杰出志愿者，文明宿舍，“优秀学生干部”，院自管会优秀干部，青年之声权益维护项目一等奖，优秀学生会部门，优秀学生社团，全国最佳社团奖，组织院自管会跳蚤市场，组织第十七届学风建设月表彰大会，学部迎新优秀志愿者，优秀志愿服务组织，院“风筝大赛”团体二等奖 ，“益起行动.节约粮食”参与证书， 业务模拟训练营结业， 双创训练营结业，三等奖学金</t>
  </si>
  <si>
    <t>成绩不足，简要汇报自身情况时不够充分</t>
  </si>
  <si>
    <t>焦小涵</t>
  </si>
  <si>
    <t>芝兰国学社副社</t>
  </si>
  <si>
    <t>34/117，40/117</t>
  </si>
  <si>
    <t>19/116,30/116</t>
  </si>
  <si>
    <t>英语：四级、六级
计算机：江苏省一级、江苏省二级
21-22：三等奖学金、南通大学优秀共青团员、普通话二级甲等、院级经典诵读比赛一等奖、社区防疫优秀大学生志愿者、南通大学军训优秀宿舍
22-23：三等奖学金、南通大学优秀共青团员、外研社英语阅读比赛一等奖、人文学部趣味英语打卡活动三等奖、学院云支教优秀志愿者、学院迎新优秀志愿者、学院就业创业协会优秀志愿者、学院文明宿舍、学院文明宿舍标兵</t>
  </si>
  <si>
    <t>为班团建设贡献较小，实际工作需继续努力</t>
  </si>
  <si>
    <t>蒋富好</t>
  </si>
  <si>
    <t>中文213</t>
  </si>
  <si>
    <t>31/117，29/117</t>
  </si>
  <si>
    <t>20/116，12/116</t>
  </si>
  <si>
    <t>22-23：三等奖学金、南通大学优秀共青团员、外研社英语阅读比赛一等奖、人文学部趣味英语打卡活动三等奖、学院云支教优秀志愿者、学院迎新优秀志愿者、学院就业创业协会优秀志愿者、学院文明宿舍、学院文明宿舍标兵</t>
  </si>
  <si>
    <t>管雨轩</t>
  </si>
  <si>
    <t>23/117，43/117</t>
  </si>
  <si>
    <t>8/116，31/116</t>
  </si>
  <si>
    <t>英语：六级 
计算机：一级 
普通话：二甲 
21-22：三等奖学金.十二届“挑战杯”江苏省大学生创业计划竞赛银奖.暑假社会实践优秀团队三等奖 
22-23：二等奖学金.全国高校大学生外语水平能力大赛英语赛道三等奖.优秀课堂笔记二等奖.“重温红色革命”绘画比赛一等奖.国庆海报手抄报设计比赛一等奖.科技界“暗香烛影”一等奖.科技创意绘画比赛二等奖.“拾光心语”摄影比赛三等奖.英语配音比赛一等奖.21天单词打卡二等奖.运动会优秀志愿者</t>
  </si>
  <si>
    <t>团体意识有待加强</t>
  </si>
  <si>
    <t>王磊</t>
  </si>
  <si>
    <t>广电211</t>
  </si>
  <si>
    <t>院媒体新闻中心干事</t>
  </si>
  <si>
    <t>25/101,13/101</t>
  </si>
  <si>
    <t>38/100,34/100</t>
  </si>
  <si>
    <t>　</t>
  </si>
  <si>
    <t>英语：四级
计算机：一级
21-22：院优秀学生三等奖学金
22-23；院优秀学生三等奖学金
大学生创新创业大赛院级立项
南通市大学生微电影大赛院级一等奖
荣获“优秀志愿者”称号
荣获院媒体新闻中心“优秀宣传员”称号</t>
  </si>
  <si>
    <t>徐飞飞</t>
  </si>
  <si>
    <t>融媒体中心成员</t>
  </si>
  <si>
    <t>26/101,29/101</t>
  </si>
  <si>
    <t>19/100,25/100</t>
  </si>
  <si>
    <t xml:space="preserve">英语：四级
计算机：一级
21-22：院优秀学生三等奖学金
22-23；院优秀学生三等奖学金
</t>
  </si>
  <si>
    <t>杨佳雯</t>
  </si>
  <si>
    <t>广电212</t>
  </si>
  <si>
    <t>英语辩论社
副社长</t>
  </si>
  <si>
    <t>22/101，27/101</t>
  </si>
  <si>
    <t>24/100，49/100</t>
  </si>
  <si>
    <t xml:space="preserve">英语：四级、六级
计算机：江苏省计算机一级
21-22:三等奖学金、国际人才英语考试初级证书
22-23:三等奖学金，普通话二级甲等，积极参加全国大学生英语竞赛，词达人竞赛
</t>
  </si>
  <si>
    <t>许佳翎</t>
  </si>
  <si>
    <t>环设212</t>
  </si>
  <si>
    <t>14/60,6/60</t>
  </si>
  <si>
    <t>8/60，19/60</t>
  </si>
  <si>
    <t xml:space="preserve">英语：四级
计算机：江苏省一级.全国二级
21-22：三等奖学金.
22-23：二等奖学金.普通话二级甲等
</t>
  </si>
  <si>
    <t>群众基础欠缺</t>
  </si>
  <si>
    <t>黄佳妍</t>
  </si>
  <si>
    <t>视传211</t>
  </si>
  <si>
    <t>27/59，27/59</t>
  </si>
  <si>
    <t>22/62，16/62</t>
  </si>
  <si>
    <t>英语：四级
计算机：一级
21-22：未来设计师第十届全国高校数字艺术设计大赛优秀奖
22-23：三等奖学金，迎新志愿者</t>
  </si>
  <si>
    <t>不了解</t>
  </si>
  <si>
    <t>范文迪</t>
  </si>
  <si>
    <t>鸿鹄cos社团支书</t>
  </si>
  <si>
    <t>22/117,18/117</t>
  </si>
  <si>
    <t>17/116,28/116</t>
  </si>
  <si>
    <t>英语：六级
计算机：二级
20-21：三等奖学金.江苏巡礼节二等奖，
21-22：三等奖学金，普通话二级甲等，互联网+大学生创新创业大赛院二等奖，外研社辩论赛院二等奖，院级“优秀工作者”，荣获县级“优秀志愿者”，南通大学大学生志愿者“三下乡”院团队二等奖，电商营销比赛参与奖
22-23：二等奖学金.优秀志愿者两次，优秀工作者</t>
  </si>
  <si>
    <t>理论实践有所缺乏</t>
  </si>
  <si>
    <t>吴梦瑶</t>
  </si>
  <si>
    <t>信工221</t>
  </si>
  <si>
    <t>16/114
26/118</t>
  </si>
  <si>
    <t>英语：四级
计算机：一级
22-23：二等奖学金.南通大学优秀共青团员.一封家书征文三等奖.古诗词朗诵比赛二等奖.策划书"大赛三等奖.知识产权竞赛优秀奖.心理情景剧一等奖.班团风采大赛.优秀志愿者.互联网+大学生创新创业大赛优胜奖</t>
  </si>
  <si>
    <t>漆盈琳</t>
  </si>
  <si>
    <t>23/114
18/118</t>
  </si>
  <si>
    <t>22-23：二等奖学金.古诗词朗诵比赛二等奖.书法大赛二，三等奖.一封家书征文比赛三等奖.优秀志愿者.班团风采大赛.工学部方阵.互联网+大学生创新创业大赛优胜奖</t>
  </si>
  <si>
    <t>严博</t>
  </si>
  <si>
    <t>信工222</t>
  </si>
  <si>
    <t>19/118
14/118</t>
  </si>
  <si>
    <t>计算机：一级
22-23：二等奖学金.互联网+大学生创新创业大赛优胜奖.南通大学优秀共青团员.2023年新生体检工作优秀志愿者称号</t>
  </si>
  <si>
    <t>郭鑫怡</t>
  </si>
  <si>
    <t>5/118
4/118</t>
  </si>
  <si>
    <t>英语：四级
计算机：一级
22-23：一等奖学金.三好学生.益起行动，节约粮食专项活动优秀志愿者.互联网+大学生创新创业大赛优胜奖.《爱与法》心理情景剧优胜奖.一封家书征文比赛二等奖.抢先一步，占领高数三等奖</t>
  </si>
  <si>
    <t>胡梦雪</t>
  </si>
  <si>
    <t>信工223</t>
  </si>
  <si>
    <t>7/114
7/118</t>
  </si>
  <si>
    <t>英语：四级                           
22-23：优秀共青团员.工学部答辩三等奖.普通话二甲.学部迎新晚会.二等奖学金.优秀心协会员.工学部方阵</t>
  </si>
  <si>
    <t>常博</t>
  </si>
  <si>
    <t>13/114
17/118</t>
  </si>
  <si>
    <t>计算机：一级                          
22-23：二等奖学金.参与学部迎新晚会</t>
  </si>
  <si>
    <t>徐东</t>
  </si>
  <si>
    <t>机械222</t>
  </si>
  <si>
    <t>3/127
3/127</t>
  </si>
  <si>
    <t>22-23：一等奖学金.三好学生标兵.南通大学军训优秀学员.南通大学优秀共青团员.普通话二级乙</t>
  </si>
  <si>
    <t>顾珩</t>
  </si>
  <si>
    <t>机械224</t>
  </si>
  <si>
    <t>4/127
2/127</t>
  </si>
  <si>
    <t>英语：四级 
22-23：一等奖学金.三好学生标兵.军训优秀学员</t>
  </si>
  <si>
    <t>王永徽</t>
  </si>
  <si>
    <t>自224</t>
  </si>
  <si>
    <t>2/116
2/116</t>
  </si>
  <si>
    <t>22-23：一等奖学金</t>
  </si>
  <si>
    <t>周春龙</t>
  </si>
  <si>
    <t>14/116 
22/116</t>
  </si>
  <si>
    <t>22-23：二等奖学金.一封家书征文三等奖</t>
  </si>
  <si>
    <t>仇玉鑫</t>
  </si>
  <si>
    <t>自223</t>
  </si>
  <si>
    <t>10/116
10/116</t>
  </si>
  <si>
    <t>22-23：二等奖学金.优秀团员.南通大学优秀学员</t>
  </si>
  <si>
    <t>江晓洁</t>
  </si>
  <si>
    <t>30/116 
24/116</t>
  </si>
  <si>
    <t>英语：四级                           
22-23：院三等奖学金、一封家书三等奖.优秀志愿者</t>
  </si>
  <si>
    <t>高秋雄</t>
  </si>
  <si>
    <t>自221</t>
  </si>
  <si>
    <t>12/120
15/120</t>
  </si>
  <si>
    <t>22-23：二等奖学金.优秀班干部.军训优秀学员.工学部歌手大赛第二名.院十佳歌手.党二十大宣讲优秀团课二等奖</t>
  </si>
  <si>
    <t>贺书琴</t>
  </si>
  <si>
    <t>8/120
4/120</t>
  </si>
  <si>
    <t>英语：四级
22-23：一等奖学金.优秀共青团员.优秀班干部.一封家书征文比赛一等奖.微团课比赛二等奖</t>
  </si>
  <si>
    <t>张慧琳</t>
  </si>
  <si>
    <t>工管221</t>
  </si>
  <si>
    <t>1/84    
3/84</t>
  </si>
  <si>
    <t>英语：四级
计算机：一级
22-23：一等奖学金.工学部桥梁结构大赛优胜奖.南通大学杏林学院优秀课堂笔记活动三等奖.工学部课堂笔记大赛三等奖.南通大学优秀共青团员荣誉称号.新生军训工作工学部先进个人.工学部运动会优秀工作者.工学部方阵优秀参与者.工学部第四届学风建设月班级答辩一等奖.2022年度优秀学生干部.2023暑假社会实践先进个人.2022年度优秀心协会员</t>
  </si>
  <si>
    <t>赵雨</t>
  </si>
  <si>
    <t>6/84    
7/84</t>
  </si>
  <si>
    <t>英语：四级
计算机：一级
22-23：二等奖学金.院三好学生.就创优秀志愿者</t>
  </si>
  <si>
    <t>杜培松</t>
  </si>
  <si>
    <t>工管222</t>
  </si>
  <si>
    <t>11/84  
15/84</t>
  </si>
  <si>
    <t>英语：四级
22-23：二等奖学金.全国大学生英语翻译大赛二等奖.安全知识竞赛三等奖.南通大学杏林学院垒球第二名.</t>
  </si>
  <si>
    <t>朱政旭</t>
  </si>
  <si>
    <t>工管223</t>
  </si>
  <si>
    <t>13/84  
11/84</t>
  </si>
  <si>
    <t>英语：四级
22-23：二等奖学金.暑期学习打卡活动三等奖.</t>
  </si>
  <si>
    <t>薛亚轩</t>
  </si>
  <si>
    <t>4/84    
5/84</t>
  </si>
  <si>
    <t>22-23：一等奖学金.抢先一步，占领高数三等奖.桥梁结构设计大赛三等奖.BIM研协杯建筑模型设计大赛二等奖.以物之境引出风采科技创意大赛三等奖.第十七届一封家书征文比赛二等奖.创业计划书大赛二等奖.废物回收利用活动一等奖.</t>
  </si>
  <si>
    <t>毕素蓉</t>
  </si>
  <si>
    <t>土木222</t>
  </si>
  <si>
    <t>2/87    
4/87</t>
  </si>
  <si>
    <t>英语：四级
计算机：一级                        
22-23：一等奖学金.优秀学生干部.桥梁结构大赛优胜奖 .寒假社会实践优秀奖.废物回收利用二等奖.</t>
  </si>
  <si>
    <t>刁莉</t>
  </si>
  <si>
    <t>土木223</t>
  </si>
  <si>
    <t>3/87    
6/87</t>
  </si>
  <si>
    <t>英语：四级                              
计算机：一级                         
22-23：一等奖学金.优秀学生干部.2022学年南通大学优秀共青团员.一封家书证书.策划案大赛证书.桥梁结构大赛三等奖.BIM积木模型比赛特等奖.一封家书征文比赛二等奖</t>
  </si>
  <si>
    <t>董金鸽</t>
  </si>
  <si>
    <t>集成221</t>
  </si>
  <si>
    <t>5/103 
15/103</t>
  </si>
  <si>
    <t>计算机：一级                        
22-23：一等奖学金.优秀学生干部.江苏省高数竞赛本科二级三等奖证书.普通话二级甲等证书. 2022学年南通大学优秀共青团员证书.学习二十大，永远跟党走微团课证书.青说二十大微团课证书.一封家书证书.南通大学运动会优秀志愿者证书.策划案大赛证书.听党话，跟党走微团课证书.南通大学杏林学院体育运动会方阵志愿者证书</t>
  </si>
  <si>
    <t>胡前程</t>
  </si>
  <si>
    <t>集成222</t>
  </si>
  <si>
    <t>13/103 
14/103</t>
  </si>
  <si>
    <t>英语：四级                              
计算机：一级                    
22-23：二等奖学金.江苏省高数竞赛本科二级三等奖证书.南通大学杏林学院体育运动会方阵志愿者证书</t>
  </si>
  <si>
    <t>刘蕊</t>
  </si>
  <si>
    <t>3/103  
8/103</t>
  </si>
  <si>
    <t>计算机：一级 
22-23：一等奖学金.优秀学生干部.创新创业奖.南通大学优秀共青团员.十四届运动会优秀志愿者.工学部方阵志愿者.学风建设月答辩二等奖.青少年爱心公益团优秀志愿服务组织.知水节水净水器制作活动二等奖.喜迎二十大，奋进新政策书法大赛二等奖.一封家书征文比赛二等奖.心理情景剧优胜奖.挑战杯主赛道《一种海底电通信系统》院三等奖.挑战杯主赛道《一种多模式散热配电柜》院优秀奖.
挑战杯黑科技赛道《懒人海底养殖电通信系统》院三等奖.互联网＋《电管家服务平台》院二等奖.第十四届田径运动会八百米女子组第八.暑假社会实践先进个人</t>
  </si>
  <si>
    <t>黄源强</t>
  </si>
  <si>
    <t>集成223</t>
  </si>
  <si>
    <t>12/103 
7/103</t>
  </si>
  <si>
    <t>英语：四级 
22-23：二等奖学金.第一届BIM研协杯建筑模型设计大赛三等奖.</t>
  </si>
  <si>
    <t>余红依</t>
  </si>
  <si>
    <t>服221</t>
  </si>
  <si>
    <t>3/52    
4/52</t>
  </si>
  <si>
    <t>计算机：一级                
22-23：一等奖学金.启东市团委暑期志愿者.学院就创优秀好同志.学院就创优秀干事
23-24：学院就创杰出志愿者</t>
  </si>
  <si>
    <t>石柳</t>
  </si>
  <si>
    <t>服222</t>
  </si>
  <si>
    <t>1/52    
1/52</t>
  </si>
  <si>
    <t>计算机：一级               
22-23：南通大学优秀共青团员.学院一等奖学金.学院励志成才奖.学院三好学生标兵.学院红十字会优秀干事.学院优秀学生会工作人员
23-24：第九届江苏省互联网+大学生创新创业大赛三等奖.第十八届挑战杯全国大学生课外学术科技作品竞赛红色专项活动江苏省三等奖</t>
  </si>
  <si>
    <t>冉华梅</t>
  </si>
  <si>
    <t>物联网221</t>
  </si>
  <si>
    <t>2/68    
3/68</t>
  </si>
  <si>
    <t>计算机：一级   
22-23：一等奖学金.南通大学优秀共青团员.学院优秀学生干部.学院挑战杯大学生创业计划竞赛路演二等奖.学院杰出运动员和优秀运动员</t>
  </si>
  <si>
    <t>杜淑晴</t>
  </si>
  <si>
    <t>物联网222</t>
  </si>
  <si>
    <t>6/68   
10/68</t>
  </si>
  <si>
    <t>英语：四级
计算机：一级
22-23：二等奖学金.南通大学优秀共青团员</t>
  </si>
  <si>
    <t>李晓青</t>
  </si>
  <si>
    <t>软嵌221</t>
  </si>
  <si>
    <t>组宣委员</t>
  </si>
  <si>
    <t>1/112  
7/112</t>
  </si>
  <si>
    <t>英语：四级
计算机：一级         
22-23：一等奖学金.院三好学生标兵.学院运动会女子跳远第五名.学院运动会女子200米第七名</t>
  </si>
  <si>
    <t>高慧</t>
  </si>
  <si>
    <t>3/112  
8/112</t>
  </si>
  <si>
    <t>英语：四级
计算机：一级
22-23：南通大学优秀共青团员.学院优秀学生干部.学院一等奖学金.学院优秀志愿者
23-24：学院暑期第七季一起云之教志愿者</t>
  </si>
  <si>
    <t>李子怡</t>
  </si>
  <si>
    <t>软嵌222</t>
  </si>
  <si>
    <t>12/112 
19/112</t>
  </si>
  <si>
    <t>计算机：一级
22-23：二等奖学金.南通大学优秀共青团员荣誉称号.学院军事训练优秀标兵.学院学院红色书籍分享会二等奖.学院羽毛球比赛女双亚军</t>
  </si>
  <si>
    <t>余畅</t>
  </si>
  <si>
    <t>计嵌222</t>
  </si>
  <si>
    <t>2/112  
2/112</t>
  </si>
  <si>
    <t>英语：四级
计算机：一级
22-23：一等奖学金.院三好学生标兵.江苏省互联网+创新创业大赛三等奖.南通大学优秀共青团员</t>
  </si>
  <si>
    <t>何来糠</t>
  </si>
  <si>
    <t>7/112  
7/112</t>
  </si>
  <si>
    <t>22-23：二等奖学金.学院优秀学生干部.学院优秀心协会员</t>
  </si>
  <si>
    <t>黄天城</t>
  </si>
  <si>
    <t>计嵌223</t>
  </si>
  <si>
    <t>10/112 
17/112</t>
  </si>
  <si>
    <t>计算机：一级             
22-23：二等奖学金.南通大学优秀共青团员.学院团委组织部评优.学院篮球新生杯第四名</t>
  </si>
  <si>
    <t>张雨悦</t>
  </si>
  <si>
    <t>机械211</t>
  </si>
  <si>
    <t>课代表</t>
  </si>
  <si>
    <t>12/135
15/135</t>
  </si>
  <si>
    <t>29/126
20/126</t>
  </si>
  <si>
    <t>英语：四级
计算机：一级
21-22：二等奖学金.普通话二级甲等
22-23：三等奖学金</t>
  </si>
  <si>
    <t>倪宇阳</t>
  </si>
  <si>
    <t>机械214</t>
  </si>
  <si>
    <t>19/132
18/132</t>
  </si>
  <si>
    <t>17/126
19/126</t>
  </si>
  <si>
    <t>英语：四级
21-22：二等奖学金   
22-23：三等奖学金</t>
  </si>
  <si>
    <t>游锐</t>
  </si>
  <si>
    <t>自211</t>
  </si>
  <si>
    <t>13/113
14/113</t>
  </si>
  <si>
    <t>5/103
2/103</t>
  </si>
  <si>
    <t>英语：四级
计算机：一级
21-22；一等奖学金.社会工作奖.南通大学优秀共青团员.就创协会优秀干事.优秀心理委员
22-23：2023年越疆杯第二届江苏省高校智能机器人创意大赛二等奖.第十六届国际先进机器人及仿真技术大赛二等奖</t>
  </si>
  <si>
    <t>曹乾旖</t>
  </si>
  <si>
    <t>自212</t>
  </si>
  <si>
    <t>37/113
42/113</t>
  </si>
  <si>
    <t>39/106
45/106</t>
  </si>
  <si>
    <t>英语：四级                          
计算机：一级                       
21-22：三等奖学金
22-23：三等奖学金</t>
  </si>
  <si>
    <t>滕珏</t>
  </si>
  <si>
    <t>自213</t>
  </si>
  <si>
    <t>31/113
33/113</t>
  </si>
  <si>
    <t>6/102
9/106</t>
  </si>
  <si>
    <t>英语：四级
计算机：二级
21-22：志愿者服务奖.普通话甲等   
22-23：二等奖学金</t>
  </si>
  <si>
    <t>何敏</t>
  </si>
  <si>
    <t>47/113
45/113</t>
  </si>
  <si>
    <t>34/102
32/102</t>
  </si>
  <si>
    <t>英语：四级                
21-22：三等奖学金.普通话乙等  
22-23：三等奖学金</t>
  </si>
  <si>
    <t>蒋晶</t>
  </si>
  <si>
    <t>集211</t>
  </si>
  <si>
    <t>13/100 
15/100</t>
  </si>
  <si>
    <t>7/93 
8/93</t>
  </si>
  <si>
    <t>英语：四级                           
计算机：一级
21-22：二等奖学金.优秀共青团.一封家书三等奖
22-23：二等奖学金.院三好学生</t>
  </si>
  <si>
    <t>魏超</t>
  </si>
  <si>
    <t>集成213</t>
  </si>
  <si>
    <t>12/100 
16/100</t>
  </si>
  <si>
    <t>1/93   
1/93</t>
  </si>
  <si>
    <t>英语：四级               
计算机：一级
21-22：新生军训荣获军训获优秀学员标兵称号.校级杏林杯数学建模三等奖              
22-23：一等奖学金.院三好学生标兵.大学生创新创业申报项目获省级立项项目.挑战杯全国大学生课外科技作品红色专项赛道获优秀奖.荣获南通大学杏林学院BIM研协杯建筑模型设计大赛一等奖</t>
  </si>
  <si>
    <t>王佳怡</t>
  </si>
  <si>
    <t>信工212</t>
  </si>
  <si>
    <t>5/58
5/58</t>
  </si>
  <si>
    <t>6/56
5/56</t>
  </si>
  <si>
    <t>英语：六级               
计算机：一级
21-22：二等奖学金
22-23：二等奖学金</t>
  </si>
  <si>
    <t>朱国韬</t>
  </si>
  <si>
    <t>信工214</t>
  </si>
  <si>
    <t>67/115
67/115</t>
  </si>
  <si>
    <t>10/107
10/107</t>
  </si>
  <si>
    <t>英语：四级               
计算机：一级
21-22：学院优秀志愿者
22-23：学院二等奖学金</t>
  </si>
  <si>
    <t>左鑫</t>
  </si>
  <si>
    <t>信工211</t>
  </si>
  <si>
    <t>12/58
12/ 58</t>
  </si>
  <si>
    <t>7/56 
10/56</t>
  </si>
  <si>
    <t>英语：四级               
计算机：一级
21-22：南通大学优秀共青团员.学院二等奖学金
22-23：二等奖学金</t>
  </si>
  <si>
    <t>毛俊杰</t>
  </si>
  <si>
    <r>
      <rPr>
        <sz val="10"/>
        <rFont val="宋体"/>
        <charset val="134"/>
        <scheme val="minor"/>
      </rPr>
      <t>信工</t>
    </r>
    <r>
      <rPr>
        <sz val="10"/>
        <rFont val="宋体"/>
        <charset val="134"/>
      </rPr>
      <t>212</t>
    </r>
  </si>
  <si>
    <t>12/115
12/115</t>
  </si>
  <si>
    <t>11/107
13/107</t>
  </si>
  <si>
    <t>英语：四级               
计算机：一级
21-22：二等奖学金.南通大学优秀共青团员.学院杰出志愿者.普通话证书
22-23：二等奖学金</t>
  </si>
  <si>
    <t>张宇</t>
  </si>
  <si>
    <t>临床201(杏)</t>
  </si>
  <si>
    <t>22/157，33/157</t>
  </si>
  <si>
    <t>31/171，47/171</t>
  </si>
  <si>
    <t>38/173，71/173</t>
  </si>
  <si>
    <t>英语：六级
计算机：二级
20-21学年：二等奖学金，寒暑假社会实践先进个人，南通大学优秀共青团员，南通大学运动会志愿者； 
21-22学年：三等奖学金，寒暑假社会实践先进个人； 
22-23学年：三等奖学金，暑假社会实践先进个人。</t>
  </si>
  <si>
    <t>张佳琳</t>
  </si>
  <si>
    <t>临床202(杏)</t>
  </si>
  <si>
    <t>65/157，61/157</t>
  </si>
  <si>
    <t>68/171，51/171</t>
  </si>
  <si>
    <t>59/173，79/173</t>
  </si>
  <si>
    <t>英语：四级/日语：四级、六级
计算机：二级
20-21学年：三等奖学金；
21-22学年：三等奖学金，校红十字会防艾知识竞赛一等奖，“喜迎二十大”海报二等奖；
22-23：三等奖学金，暑期支教活动先进个人。</t>
  </si>
  <si>
    <t>不了解本人</t>
  </si>
  <si>
    <t>顾洵远</t>
  </si>
  <si>
    <t>临床205(杏)</t>
  </si>
  <si>
    <t>39/157，39/157</t>
  </si>
  <si>
    <t>67/171，78/171</t>
  </si>
  <si>
    <t>57/173，53/173</t>
  </si>
  <si>
    <t>英语：六级
计算机：一级
20-21学年：三等奖学金；
21-22学年：三等奖学金；                    
22-23学年：三等奖学金。</t>
  </si>
  <si>
    <t>交流不多</t>
  </si>
  <si>
    <t>肖珊珊</t>
  </si>
  <si>
    <t>临床定向202(杏)</t>
  </si>
  <si>
    <t>14/50，18/50</t>
  </si>
  <si>
    <t>12/50，12/50</t>
  </si>
  <si>
    <t>10/50，15/50</t>
  </si>
  <si>
    <t>英语：六级
计算机：二级
20-21学年：三等奖学金； 
21-22学年：三等奖学金； 
22-23学年：三等奖学金。</t>
  </si>
  <si>
    <t>语言表达能力不足</t>
  </si>
  <si>
    <t>蒋巧</t>
  </si>
  <si>
    <t>临床211(杏)</t>
  </si>
  <si>
    <t xml:space="preserve">22/299，
33/299
</t>
  </si>
  <si>
    <t>23/301，
23/301</t>
  </si>
  <si>
    <t>英语：六级
计算机：一级
21-22学年：
1.二等奖学金、志愿服务奖学金
2.南通大学红十字会“救护技能培训”优秀志愿者
3.南通大学红十字会防艾知识竞赛优秀奖
4.共青团南通大学杏林学院委员会安全知识竞赛优胜奖
5.南通大学杏林学院新生军训优秀学员
6.南通大学杏林学院“疫”起运动活动运动达人
22-23学年：
1.二等奖学金
2.三好学生
3.中国青年志愿者协会“防治结核志愿有我”志愿宣讲
4.上海益优青年服务中心暑期“云支教”优秀先进个人
5.南通大学“互联网＋”一等奖
6.共青团南通大学杏林学院委员会“挑战杯”二等奖
7.南通大学杏林学院医学部疫情防控志愿活动优秀志愿者</t>
  </si>
  <si>
    <t>陈霄雪</t>
  </si>
  <si>
    <t>87/299，
105/299</t>
  </si>
  <si>
    <t>40/301，
58/301</t>
  </si>
  <si>
    <t>英语：六级
计算机：一级
21-22学年：无奖学金
1.返校活动优秀志愿者
2.南通大学暑期社会实践先进个人
22-23学年：
1.二等奖学金
2.实践先锋奖
3.南通市优秀实习大学生</t>
  </si>
  <si>
    <t>王李燕</t>
  </si>
  <si>
    <t>临床212(杏)</t>
  </si>
  <si>
    <t>121/299，135/299</t>
  </si>
  <si>
    <t>94/301，117/301</t>
  </si>
  <si>
    <t>英语：六级
计算机：一级
21-22学年：
1.三等奖学金
2.南通大学优秀共青团员
3.海门区优秀志愿者
22-23学年：
1.三等奖学金</t>
  </si>
  <si>
    <t>徐冰</t>
  </si>
  <si>
    <t>临床213(杏)</t>
  </si>
  <si>
    <t>14/299，
10/299</t>
  </si>
  <si>
    <t>14/301，
7/301</t>
  </si>
  <si>
    <t>英语：六级
计算机：二级
21-22学年：
1.一等奖学金 
2.院级三好学生
22-23学年：
1.一等奖学金 
2.院级三好学生</t>
  </si>
  <si>
    <t>潘纤纤</t>
  </si>
  <si>
    <t>45/299，
36/299</t>
  </si>
  <si>
    <t>33/301；
24/301</t>
  </si>
  <si>
    <t>英语：四级
计算机：二级
21-22学年：
1.二等奖学金
22-23学年：
1.二等奖学金
2. 三好学生</t>
  </si>
  <si>
    <t>陶钱雨</t>
  </si>
  <si>
    <t>32/299，
32/299</t>
  </si>
  <si>
    <t>44/301，
61/301</t>
  </si>
  <si>
    <t>英语：六级
计算机：二级
21-22学年：
1 .二等奖学金
2 .云支教优秀志愿者
22-23学年：
1 .二等奖学金
2. 优秀心里协会会员
3 .外观专利 
4.暑期社会实践hcg预防小队优秀奖
5.文明宿舍</t>
  </si>
  <si>
    <t>杨一丹</t>
  </si>
  <si>
    <t>临床214(杏)</t>
  </si>
  <si>
    <t>88/299；
110/299</t>
  </si>
  <si>
    <t xml:space="preserve">32/301；52/301  </t>
  </si>
  <si>
    <t xml:space="preserve">英语：六级
计算机：二级
 21-22学年：                            
 1.三等奖学金                            
 22-23学年：                               
 1.二等奖学金                              
2.优秀心协会员                             
3.外观专利                              
 4.院级志愿公益证书                    
5.大创立项省级一般                        
 6.挑战杯院级优秀奖                     </t>
  </si>
  <si>
    <t>刘紫瑶</t>
  </si>
  <si>
    <t>临床215(杏)</t>
  </si>
  <si>
    <t>16/299； 
17/299</t>
  </si>
  <si>
    <t>19/301；
16/301</t>
  </si>
  <si>
    <t>英语：六级
计算机：二级
21-22学年：
1.二等奖学金.三好学生
2.优秀志愿者
3.南通大学优秀共青团员
22-23学年：
1.二等奖学金.三好学生
2.寒假团队实践二等奖
3.全国大学生英语词汇竞赛校赛一等奖.省赛二等奖</t>
  </si>
  <si>
    <t>邱香香</t>
  </si>
  <si>
    <t xml:space="preserve">40/299，
51/299
</t>
  </si>
  <si>
    <t xml:space="preserve">41/301，
36/310
</t>
  </si>
  <si>
    <t>英语：四级
计算机：二级
21-22学年：
1.二等奖学金
2.医学部优秀笔记二等奖
22-23学年：
1.二等奖学金
2.“挑战杯”红色赛道优胜奖</t>
  </si>
  <si>
    <t>刘心怡</t>
  </si>
  <si>
    <t xml:space="preserve">15/299，
15/299
</t>
  </si>
  <si>
    <t xml:space="preserve">18/299，
18/299
</t>
  </si>
  <si>
    <t>英语：四级
计算机：二级
21-22学年：
1.二等奖学金
2.三好学生
22-23学年：
1.一等奖学金
2.三好学生
3.参与江阴新冠疫情防控志愿服务活动，获得江阴市志愿者证书
4.“挑战杯”红色赛道优胜奖</t>
  </si>
  <si>
    <t>郭继堂</t>
  </si>
  <si>
    <t>临床216(杏)</t>
  </si>
  <si>
    <t xml:space="preserve">19/299，
23/299
</t>
  </si>
  <si>
    <t xml:space="preserve">20/301，
5/301
</t>
  </si>
  <si>
    <t>英语：四级
计算机：二级
21-22学年：
1.二等奖学金，三好学生
2.励志成才奖学金
22-23学年：
1.二等奖学金，三好学生</t>
  </si>
  <si>
    <t>汤徐媛</t>
  </si>
  <si>
    <t xml:space="preserve">10/299，
6/299
</t>
  </si>
  <si>
    <t xml:space="preserve">11/301；
10/301
</t>
  </si>
  <si>
    <t>英语：六级
计算机：二级
21-22学年：
1.一等奖学金
2.三好学生标兵
3.参与润州区疫情防控志愿服务，经共青团镇江市润州区委员会授予，获得“优秀青年志愿者”
22-23学年：
1.一等奖学金
2.杏林学院读书节海报设计比赛三等奖
3.校北社区志愿服务活动中，获得"优秀志愿者"称号。
4.南通大学杏林学院医学部疫情防控志愿活动中，获得"优秀志愿者"称号。                      
5.南通大学杏林学院医学部迎实习汇报演出暨授帽仪式中“优秀志愿者”</t>
  </si>
  <si>
    <t>不善与人交流、缺乏人际交往</t>
  </si>
  <si>
    <t>林杨</t>
  </si>
  <si>
    <t xml:space="preserve">7/299，11/299
</t>
  </si>
  <si>
    <t>17/301，
25/301</t>
  </si>
  <si>
    <t xml:space="preserve">英语：六级
计算机：二级
21-22学年：
1.一等奖学金，三好学生
2.国家励志奖学金
3.寒假社会实践团队二等奖
22-23学年：
1.二等奖学金.三好学生
2.院互联网+优胜奖
3.医院优秀志愿者
4.院羽毛球赛优胜奖
</t>
  </si>
  <si>
    <t>缺乏人际交往</t>
  </si>
  <si>
    <t>柳玥</t>
  </si>
  <si>
    <t xml:space="preserve">66/299，
63/299
</t>
  </si>
  <si>
    <t xml:space="preserve">30/301，
30/301
</t>
  </si>
  <si>
    <t>英语：六级
计算机：二级
21-22学年：
1.三等奖学金
2.第二届“外教社·词达人杯”全国大学生英语词汇能力大赛校三等奖
3.南通大学优秀共青团员
22-23学年：
1.二等奖学金，三好学生荣誉称号
2.兴化市优秀志愿者称号
3.第三届“外教社·词达人杯”全国大学生英语词汇能力大赛校二等奖
4.医学部迎实习汇报演出暨护士授帽仪式中，获得“优秀志愿者”称号
5.南通大学优秀共青团员</t>
  </si>
  <si>
    <t>不善与人沟通</t>
  </si>
  <si>
    <t>李霞</t>
  </si>
  <si>
    <t>临床217(杏)</t>
  </si>
  <si>
    <t xml:space="preserve">55/299， 
50/299  
   </t>
  </si>
  <si>
    <t xml:space="preserve">27/299， 
27/299
   </t>
  </si>
  <si>
    <t xml:space="preserve">英语：六级
计算机：二级
21-22学年：
1.三等奖学金                                 
22-23 学年：
1.二等奖学金、三好学生              </t>
  </si>
  <si>
    <t>陈铭玉</t>
  </si>
  <si>
    <t xml:space="preserve">107/299，
118/299
</t>
  </si>
  <si>
    <t xml:space="preserve">70/301， 
63/301 
</t>
  </si>
  <si>
    <t>英语：六级 
计算机：二级
21-22学年：
1.三等奖学金
22-23学年：
1.三等奖学金 
2.院级优秀共青团员
3.文明宿舍</t>
  </si>
  <si>
    <t>汤易知</t>
  </si>
  <si>
    <t xml:space="preserve">69/299，
95/299
</t>
  </si>
  <si>
    <t xml:space="preserve">80/301，
108/301
</t>
  </si>
  <si>
    <t>英语：六级
计算机：一级
21-22学年：
1.三等奖学金
2.南通大学优秀共青团员
3.南通大学排球赛亚军
4.暑期实践先进个人
22-23学年：
1.三等奖学金、文体工作奖
2.南通大学优秀共青团员
3.南通大学排球赛亚军</t>
  </si>
  <si>
    <t>朱嘉胜</t>
  </si>
  <si>
    <t>临床218(杏)</t>
  </si>
  <si>
    <t xml:space="preserve">60/301，
50/301
</t>
  </si>
  <si>
    <t>38/301，28/301</t>
  </si>
  <si>
    <t>英语：六级
计算机：一级
21-22学年：
1.三等奖学金
22-23学年：
1.二等奖学金、三好学生
2.新型发明专利
3.医药卫生二作</t>
  </si>
  <si>
    <t>缺少沟通交流</t>
  </si>
  <si>
    <t>李玥潼</t>
  </si>
  <si>
    <t>临床219(杏)</t>
  </si>
  <si>
    <t xml:space="preserve">108/299，
121/299
</t>
  </si>
  <si>
    <t xml:space="preserve">31/301，
20/301
</t>
  </si>
  <si>
    <t>英语：六级
计算机：一级
21-22学年：
1.三等奖学金
22-23学年：
1.二等奖学金、三好学生
2.“外教社·词达人杯”校赛一等奖</t>
  </si>
  <si>
    <t>徐静</t>
  </si>
  <si>
    <t xml:space="preserve">132/299，
117/299
</t>
  </si>
  <si>
    <t xml:space="preserve">25/301，
26/301
</t>
  </si>
  <si>
    <t>英语：六级
计算机：一级
21-22学年：无奖学金
22-23学年：
1.二等奖学金、三好学生
2.“互联网+”创新创业比赛优胜奖 
3.“外教社词达人杯”校赛一等奖</t>
  </si>
  <si>
    <t>不清楚，不了解</t>
  </si>
  <si>
    <t>吴雨婷</t>
  </si>
  <si>
    <t xml:space="preserve">58/299，
75/299
</t>
  </si>
  <si>
    <t xml:space="preserve">34/301，
29/301
</t>
  </si>
  <si>
    <t>英语：六级
计算机：一级
21-22学年：
1.三等奖学金
22-23学年：
1.二等奖学金、三好学生</t>
  </si>
  <si>
    <t>张玬</t>
  </si>
  <si>
    <t xml:space="preserve">126/299，  131/299      </t>
  </si>
  <si>
    <t xml:space="preserve">43/299，42/299      </t>
  </si>
  <si>
    <t>英语：六级
计算机：一级
21-22学年：
1.三等奖学金                                         
22-23学年：
1.二等奖学金</t>
  </si>
  <si>
    <t>人际交往较少</t>
  </si>
  <si>
    <t>张佳业</t>
  </si>
  <si>
    <t>143/299，
124/299</t>
  </si>
  <si>
    <t xml:space="preserve">45/301，
46/301
</t>
  </si>
  <si>
    <t>英语：六级
计算机：一级
21-22学年：无奖学金
1.2022通州共青团暑期优秀实习大学生，优秀志愿者
22-23学年：
1.二等奖学金</t>
  </si>
  <si>
    <t>丁圣懿</t>
  </si>
  <si>
    <t xml:space="preserve">53/299，
73/299
</t>
  </si>
  <si>
    <t xml:space="preserve">29/299，
104/299
</t>
  </si>
  <si>
    <t>英语：四级
计算机：一级
21-22学年：
1.三等奖学金
2.南通大学优秀共青团员
3.南通大学寒暑假先进个人
4.2022海门防疫优秀志愿者
22-23学年：
1.二等奖学金
2.南通大学三下乡寒假先进个人
3.“青说二十大”团支部书记技能大赛一等奖
4.微团课二等奖</t>
  </si>
  <si>
    <t>杨昌晔</t>
  </si>
  <si>
    <t xml:space="preserve">47/299，
39/299
</t>
  </si>
  <si>
    <t xml:space="preserve">61/299，45/299 </t>
  </si>
  <si>
    <t>英语：六级
计算机：一级
21-22学年：
1.三等奖学金
2.南通大学防艾知识竞赛银牌
22-23学年：
1.三等奖学金</t>
  </si>
  <si>
    <t>周媛</t>
  </si>
  <si>
    <t>临床223(杏)</t>
  </si>
  <si>
    <t>5/107，5/107</t>
  </si>
  <si>
    <t>英语：四级
计算机：一级
22-23学年：一等奖学金</t>
  </si>
  <si>
    <t>胡林佳</t>
  </si>
  <si>
    <t>临床224(杏)</t>
  </si>
  <si>
    <t>1/107，2/107</t>
  </si>
  <si>
    <t>英语：六级
计算机：一级
22-23学年：一等奖学金，南通大学优秀团员、南通大学暑期社会实践项目策划大赛三等奖、南通大学暑期社会实践优秀小分队三等奖、南通大学暑期社会实践先进个人、院暑期社会实践优秀团队特等奖、院暑期社会实践先进个人、院暑期社会实践优秀调研视频</t>
  </si>
  <si>
    <t>郭佳欣</t>
  </si>
  <si>
    <t>临床226(杏)</t>
  </si>
  <si>
    <t>1/67，2/67</t>
  </si>
  <si>
    <t>英语：四级
计算机：一级
22-23学年：一等奖学金，三好学生，暑期社会实践“先进个人”，2023年寒假社会实践优秀团队“特等奖”，2022年全国最佳社团，“返家乡”一起云支教“优秀大学生志愿者”</t>
  </si>
  <si>
    <t>与班级同学不够熟悉</t>
  </si>
  <si>
    <t>潘张森</t>
  </si>
  <si>
    <t>临床221(杏)</t>
  </si>
  <si>
    <t>7/63，8/63</t>
  </si>
  <si>
    <t>英语：四级
计算机：一级
22-23学年：二等奖学金 南通大学优秀共青团员 暑假社会实践先进个人</t>
  </si>
  <si>
    <t>李春娴</t>
  </si>
  <si>
    <t>6/63，5/63</t>
  </si>
  <si>
    <t>英语：四级
计算机：一级
22-23学年：二等，三好</t>
  </si>
  <si>
    <t>承担工作较少</t>
  </si>
  <si>
    <t>刘张萱</t>
  </si>
  <si>
    <t>13/107，17/107</t>
  </si>
  <si>
    <t>英语：四级
22-23学年：院二等奖学金，南通大学杏林学院院朗诵比赛优秀奖，南通市健美操比赛单人组抗体先锋奖</t>
  </si>
  <si>
    <t>陶梦阳</t>
  </si>
  <si>
    <t>12/107，14/107</t>
  </si>
  <si>
    <t>英语：四级
计算机：一级
22-23学年：二等奖学金，南通大学优秀共青团员</t>
  </si>
  <si>
    <t>管安琪</t>
  </si>
  <si>
    <t>11/107，10/107</t>
  </si>
  <si>
    <t>英语：四级
计算机：一级
22-23学年：二等奖学金，优秀心协会员</t>
  </si>
  <si>
    <t>朱欣蕾</t>
  </si>
  <si>
    <t>9/107，12/107</t>
  </si>
  <si>
    <t>英语：六级
计算机：一级
22-23学年：二等奖学金</t>
  </si>
  <si>
    <t>孙慧琳</t>
  </si>
  <si>
    <t>8/67，5/67</t>
  </si>
  <si>
    <t>计算机：一级
22-23学年：二等奖学金，实践先锋单项奖学金，2023年南通大学暑期社会实践项目策划大赛三等奖，2023年南通大学暑期社会实践优秀小分队三等奖，2023年南通大学暑期社会实践杰出个人，2023年院暑期社会实践优秀团队特等奖，2023年院暑期社会实践杰出个人，2023年院暑期社会实践优秀调研视频</t>
  </si>
  <si>
    <t>韩源</t>
  </si>
  <si>
    <t>临床227(杏)</t>
  </si>
  <si>
    <t>7/67，10/67</t>
  </si>
  <si>
    <t>英语：四级
计算机：一级
22-23学年：二等奖学金
“祖国我想对你说”视频祝福活动三等奖</t>
  </si>
  <si>
    <t>梁严文</t>
  </si>
  <si>
    <t>护理212(杏)</t>
  </si>
  <si>
    <t>6/57，5/57</t>
  </si>
  <si>
    <t>8/51，3/51</t>
  </si>
  <si>
    <t>英语：六级
计算机：二级
20-21学年：三等奖学金，普通话二级乙等
21-22学年：二等奖学金，2022 -2023学年第一学期疫情防控活动“优秀志愿者”。
2022-2023：二等奖学金</t>
  </si>
  <si>
    <t>创新能力不足</t>
  </si>
  <si>
    <t>徐盈盈</t>
  </si>
  <si>
    <t>12/57，15/57</t>
  </si>
  <si>
    <t>14/51，9/51</t>
  </si>
  <si>
    <t>英语：六级
计算机：二级
20-2学年1：三等奖学金，普通话二甲
21-22学年：三等奖学金，南京市优秀志愿者
22-23学年：三等奖学金</t>
  </si>
  <si>
    <t>班级贡献不足</t>
  </si>
  <si>
    <t>王伊琳</t>
  </si>
  <si>
    <t>药学211(杏)</t>
  </si>
  <si>
    <t>10/48，16/48</t>
  </si>
  <si>
    <t>5/27，5/27</t>
  </si>
  <si>
    <t>英语：六级
计算机：一级
20-21学年：三等奖学金
21-22学年：三等奖学金
22-23学年：三等奖学金</t>
  </si>
  <si>
    <t>史云慧</t>
  </si>
  <si>
    <t>药学212(杏)</t>
  </si>
  <si>
    <t>21/48 22/48</t>
  </si>
  <si>
    <t>3/27，3/27</t>
  </si>
  <si>
    <t>英语：六级
计算机：二级
21-22学年：三等奖学金
22-23学年：二等奖学金</t>
  </si>
  <si>
    <t>凌宇婧</t>
  </si>
  <si>
    <t>医检212(杏)</t>
  </si>
  <si>
    <t>19/87，24/87</t>
  </si>
  <si>
    <t>3/84，7/84</t>
  </si>
  <si>
    <t>英语：四级
计算机：一级
21-22学年：无奖学金，南通大学杏林学院优秀志愿者
22-23学年：一等奖学金，优秀学生干部，南通大学2023年医检知识与技能大赛二等奖，南通大学优秀心协会员，2023年寒假云支教大学生优秀志愿者，南通大学2023年大学生解剖学绘图三等奖，初级保育师职业资格</t>
  </si>
  <si>
    <t>创新创业意识不高</t>
  </si>
  <si>
    <t>影像技术211(杏)</t>
  </si>
  <si>
    <t>14/61，13/61</t>
  </si>
  <si>
    <t>8/55，10/55</t>
  </si>
  <si>
    <t>英语：四级
计算机：一级
21-22学年：三等奖学金·励志成才奖学金·南通大学红十字会优秀干事·寒暑假社会实践团队二等·南通市博爱青春荣誉证书
22-23学年：二等奖学金·励志成才奖学金·南通大学大学生解剖作品三等奖·寒假社会实践团队二等奖·东台市第九季志愿荣誉证书</t>
  </si>
  <si>
    <t>缺乏独立思考</t>
  </si>
  <si>
    <t>刘嘉仪</t>
  </si>
  <si>
    <t>护理223(杏)</t>
  </si>
  <si>
    <t>1/96，2/96</t>
  </si>
  <si>
    <t>英语：四级
计算机：一级
22-23学年：一等奖学金、优秀学生干部，南通大学“优秀共青团员”，“一封家书”征文比赛二等奖，“塑造和谐心理，成就阳光人生”主题征文活动二等奖，“生命之美，向阳之行，共创未来”手语操比赛三等奖，南通市禁毒活动优秀志愿者，迎新活动优秀志愿者。</t>
  </si>
  <si>
    <t>冯开阔</t>
  </si>
  <si>
    <t>影像技术221(杏)</t>
  </si>
  <si>
    <t>1/63，2/63</t>
  </si>
  <si>
    <t>英语：四级
22-23学年：一等奖学金.南通大学优秀共青团员.南通市禁毒志愿者.第七季一起云支教优秀大学生志愿者证书.南通市心理知识小视频大赛三等奖.</t>
  </si>
  <si>
    <t>吕钰朱</t>
  </si>
  <si>
    <t>医检221(杏)</t>
  </si>
  <si>
    <t>2/71，3/71</t>
  </si>
  <si>
    <t xml:space="preserve">英语：四级
22-23学年：一等奖学金；三好学生；南通大学南通大学2023年度医学检验技术知识和实践技能竞赛三等奖；南通大学杏林学院“祖国，我想对你说”视频祝福集体三等奖；南通大学杏林学院2022年“喜迎二十大，欢度国庆节”主题海报三等奖；南通大学杏林学院第十四届运动会先进个人；南通大学杏林学院医学部短视频大赛三等奖                                                      </t>
  </si>
  <si>
    <t>满全鑫</t>
  </si>
  <si>
    <t>医实221(杏)</t>
  </si>
  <si>
    <t>4/62，4/62</t>
  </si>
  <si>
    <t xml:space="preserve">英语：四级
22-23学年：二等奖学金.三好学生.暑期社会实践职业认知实践先进个人.南通大学杏林学院第十四届运动会先进个人.普通话二级乙等
</t>
  </si>
  <si>
    <t>不够了解该同学，不知道其是否具备成为入党积极分子的能力</t>
  </si>
  <si>
    <t>孙思阳</t>
  </si>
  <si>
    <t>护理222(杏)</t>
  </si>
  <si>
    <t>14/96，19/96</t>
  </si>
  <si>
    <t>英语：六级
计算机：一级
22-23学年：二等奖学金，医学部四年制古诗朗诵大赛三等奖</t>
  </si>
  <si>
    <t>宋昕芮</t>
  </si>
  <si>
    <t>9/96，10/96</t>
  </si>
  <si>
    <t>计算机：二级
22-23学年：二等奖学金，南通大学优秀共青团员，“青说二十大”团支部书记技能大赛优秀奖，党的二十大精神宣讲优秀“微团课”三等奖，医学部四年制古诗朗诵大赛三等奖</t>
  </si>
  <si>
    <t>林秀</t>
  </si>
  <si>
    <t>6/63，8/63</t>
  </si>
  <si>
    <t xml:space="preserve">英语：四级
计算机：一级
22-23学年：二等奖学金，暑假实践优秀团队，社会实践一等奖
</t>
  </si>
  <si>
    <t>不熟</t>
  </si>
  <si>
    <t>仇敏</t>
  </si>
  <si>
    <t>影像技术222(杏)</t>
  </si>
  <si>
    <t>9/63，16/63</t>
  </si>
  <si>
    <t>英语：四级
计算机：一级
22-23学年：二等奖学金，实践先锋奖，南通大学校优秀共青团员，寒假社会实践团队三等奖，江苏省云支教志愿者证书，“奋进新征程 青春勇担当”征文三等奖，“塑造和谐心理”征文三等奖，《走向深蓝》征文三等奖，南通市禁毒活动获市优秀志愿者，暑假社会实践团队获三等奖，暑期个人调研报告获院优秀调研报告，迎新活动获“优秀志愿者”，普通话二级甲等</t>
  </si>
  <si>
    <t>不合适，不熟，不好相处</t>
  </si>
  <si>
    <t>韩宇欣</t>
  </si>
  <si>
    <t>药学221(杏)</t>
  </si>
  <si>
    <t>3/20，1/20</t>
  </si>
  <si>
    <t xml:space="preserve">英语：四级
计算机：一级
22-23学年：二等奖学金
</t>
  </si>
  <si>
    <t>靳雨洁</t>
  </si>
  <si>
    <t>2/63，4/63</t>
  </si>
  <si>
    <t>英语：四级
22-23学年：一等奖学金，南通大学科学技术协会副部，在学院开展的“一封家书”中获得二等奖</t>
  </si>
  <si>
    <t>对班级无贡献，不熟，不好相处</t>
  </si>
  <si>
    <t>王梓嫦</t>
  </si>
  <si>
    <t>5/63，6/63</t>
  </si>
  <si>
    <t>英语：四级
计算机：一级
22-23学年：二等奖学金，普通话二级乙等，医学院最美图书馆摄影比赛三等奖</t>
  </si>
  <si>
    <t>不熟，未参与班级管理</t>
  </si>
  <si>
    <t>李琰</t>
  </si>
  <si>
    <t>医检222(杏)</t>
  </si>
  <si>
    <t>10/71，10/71</t>
  </si>
  <si>
    <t>英语：四级
22-23学年：二等奖学金</t>
  </si>
  <si>
    <t>不认识该同学；对该同学不了解</t>
  </si>
  <si>
    <t>孙越</t>
  </si>
  <si>
    <t>3/96  5/96</t>
  </si>
  <si>
    <t>英语：六级
计算机：一级
22-23学年：一等奖学金；团省委短视频大赛三等奖；“发现春天，拥抱春天”主题摄影比赛三等奖；南通大学杏林学院第十四届运动会“先进个人”</t>
  </si>
  <si>
    <t>不熟悉</t>
  </si>
  <si>
    <t>印若铭</t>
  </si>
  <si>
    <t>护理224(杏)</t>
  </si>
  <si>
    <t>11/96，9/96</t>
  </si>
  <si>
    <t>英语：四级
22-23学年：二等奖学金
第三届“外教社·词达人杯”全国大学生英语词汇能力大赛校赛二等奖
第二届国际大学生英语词汇挑战赛优秀奖
第二届“应急科普华夏行”大学生急救技能专题竞赛初赛一等奖
“益起行动·节约粮食”公益活动学生参与证书</t>
  </si>
  <si>
    <t>唐安琪</t>
  </si>
  <si>
    <t>临床202</t>
  </si>
  <si>
    <t>66/157，73/157</t>
  </si>
  <si>
    <t>88/171，103/171</t>
  </si>
  <si>
    <t>62/173，89/173</t>
  </si>
  <si>
    <t>英语：六级；
计算机：二级；
20-21：三等奖学金，南通大学杏林学院优秀共青团员，普通话二级甲等，南通大学第十四届运动会排球比赛女子团体第三名；
21-22：第五届“金瑞思杯”全国大学生生化歌曲大赛二等奖，南通大学杏林学院优秀心协会员，班团风采大赛“优秀志愿者”，南通大学第十五届运动会排球比赛女子组第二名；
22-23：三等奖学金，护士授帽仪式“优秀志愿者”，南通大学第十六届运动会排球比赛女子组第一名。</t>
  </si>
  <si>
    <t>不太熟悉</t>
  </si>
  <si>
    <t>张琪悦</t>
  </si>
  <si>
    <t>临床203(杏)</t>
  </si>
  <si>
    <t>92/157，101/157</t>
  </si>
  <si>
    <t>105/171，120/171</t>
  </si>
  <si>
    <t>23/173，13/173</t>
  </si>
  <si>
    <t>英语：六级
计算机：一级
20-21学年：无奖学金
21-22学年：无奖学金、院优秀红十字会员
22-23学年：二等奖学金</t>
  </si>
  <si>
    <t>孙崇彬</t>
  </si>
  <si>
    <t>医检211(杏)</t>
  </si>
  <si>
    <t>17/87，5/87</t>
  </si>
  <si>
    <t>17/84，13/84</t>
  </si>
  <si>
    <t>计算机：一级
21-22学年：三等奖学金、2022互联网+主赛道院二等奖、班团风采大赛二等奖、冬奥讲解员一等奖、江苏省安全知识竞赛院优胜奖、心理工作先进班级、医学部红会优秀会员
22-23学年：三等奖学金、“青春学雷锋，志愿新时代”优秀志愿者、母亲节语音比赛三等奖、春天摄影大赛三等奖、2022暑期大学生创新创业大赛院二等奖、2023互联网+主赛道三等奖、2023互联网+红旅赛道优胜奖、2023大学生创新创业训练项目省级立项、2023大挑院三等奖、2023寒假云支教院级志愿者、2023寒假社会实践优秀团队院二等奖、南通大学优秀共青团员、2023高校双创加速营结营、“青说二十大”团支书技能大赛院优胜奖、校北志愿服务优秀志愿者、优秀心协会员、优秀朋辈辅导者、疫情防控优秀志愿者、院优秀学习计划、云支教空气污染系列课程志愿者、云支教公益系列课程志愿者、发明智能电子药盒专利、2023暑假社会实践优秀团队院二等奖、2023暑假社会实践先进个人、2023暑假云之教省级优秀志愿者、2023暑假社会实践优秀调研报告
23-24：小挑院三等奖</t>
  </si>
  <si>
    <t>吴琼</t>
  </si>
  <si>
    <t>医检213(杏)</t>
  </si>
  <si>
    <t>23/87，25/87</t>
  </si>
  <si>
    <t>14/84，4/84</t>
  </si>
  <si>
    <t>英语：四级
21-22学年：三等奖学金，江苏省数学竞赛三等奖，学院优秀红十字会员
22-23学年：三等奖学金，励志成才奖，小挑校赛二等奖</t>
  </si>
  <si>
    <t>蔡茜晨</t>
  </si>
  <si>
    <t>城管221</t>
  </si>
  <si>
    <t>15/80，18/80</t>
  </si>
  <si>
    <t>英语：四级
22-23：三等奖学金，文明宿舍</t>
  </si>
  <si>
    <t>蔡诗逸</t>
  </si>
  <si>
    <t>应用心理222</t>
  </si>
  <si>
    <t>20221018</t>
  </si>
  <si>
    <t>创协宣传部副部</t>
  </si>
  <si>
    <t>11/84，8/84</t>
  </si>
  <si>
    <t>英语：四级
计算机：一级
22-23：二等奖学金.普通话二级甲等.南通大学杏林学院就业与创业协会优秀志愿者</t>
  </si>
  <si>
    <t>蔡依萍</t>
  </si>
  <si>
    <t>海洋211</t>
  </si>
  <si>
    <t>18/65,15/65</t>
  </si>
  <si>
    <t>11/55,13/55</t>
  </si>
  <si>
    <t>英语:六级   
计算机一级    
21-22:三等奖学金
22-23:三等奖学金</t>
  </si>
  <si>
    <t>曹静怡</t>
  </si>
  <si>
    <t>国贸222</t>
  </si>
  <si>
    <t>20221007</t>
  </si>
  <si>
    <t>3/96，9/96</t>
  </si>
  <si>
    <t>英语：四级
计算机：一级
22-23:.一等奖学金.三好学生.普通话二级甲等.吾声电影工作室街访优秀奖.荧火公益合作社“榜单100”全国最佳社团.寒假云支教优秀大学生志愿者证书.寒假云支教公益课堂授课证书.暑假云支教优秀大学生志愿者证书.寒假云支教公益课堂授课证书.泰兴市“学子归巢”高校暑期见习先进个人.泰兴市“学子归巢”大学生社会实践纪念证书.南通大学暑期社会实践影像大赛三等奖.南通大学暑期返家乡先进个人南通大学杏林学院第十四届“挑战杯”创业计划校赛选拔优秀奖.贵州红十字志愿证书.秋季社团招新优秀社团.</t>
  </si>
  <si>
    <t>陈冰冰</t>
  </si>
  <si>
    <t>国贸221</t>
  </si>
  <si>
    <t>20220930</t>
  </si>
  <si>
    <t>12/96，15/96</t>
  </si>
  <si>
    <t>英语：四级 
计算机：一级 
22-23：院二等奖学金 社会工作奖 南通大学军训优秀学员 南通大学优秀共青团员</t>
  </si>
  <si>
    <t>对本人不是很了解</t>
  </si>
  <si>
    <t>陈丽</t>
  </si>
  <si>
    <t>城管222</t>
  </si>
  <si>
    <t>1/80，1/80</t>
  </si>
  <si>
    <t>英语：四级
22-23：一等奖学金，三好学生标兵
第三届“外教社·词达人杯”全国大学生英语词汇能力大赛省赛三等奖，校赛二等奖，第一届"ETTBL"杯优秀奖，"外研社·国才杯"阅读赛校赛三等奖</t>
  </si>
  <si>
    <t>无班级工作经验</t>
  </si>
  <si>
    <t>陈淼</t>
  </si>
  <si>
    <t>光电222</t>
  </si>
  <si>
    <t>6/65 5/65</t>
  </si>
  <si>
    <t>计算机：一级
22-23：学院二等奖，2022年新生杯篮球比赛获得亚军，2022年到2023年三学年早晚自习监察工作获得优秀志愿者，新型电力检修升降平台获得南通大学第13届学生物理及实验科技作品创新竞赛三等奖</t>
  </si>
  <si>
    <t>陈心怡</t>
  </si>
  <si>
    <t>海洋212</t>
  </si>
  <si>
    <t>20/65,17/65</t>
  </si>
  <si>
    <t>8/55,8/55</t>
  </si>
  <si>
    <t xml:space="preserve">英语:四级 
计算机：一级
21-22:三等奖学金，南通市健身操舞最佳抗疫奖，新生军训优秀宿舍
22-23 二等奖学金 普通话二级乙等 </t>
  </si>
  <si>
    <t>邓乐言</t>
  </si>
  <si>
    <t>国贸212</t>
  </si>
  <si>
    <t>宿舍长</t>
  </si>
  <si>
    <t>11/101,6/101</t>
  </si>
  <si>
    <t>7/90,4/90</t>
  </si>
  <si>
    <r>
      <rPr>
        <sz val="10"/>
        <color rgb="FF000000"/>
        <rFont val="宋体"/>
        <charset val="134"/>
      </rPr>
      <t>英语：六级</t>
    </r>
    <r>
      <rPr>
        <sz val="10"/>
        <color rgb="FF000000"/>
        <rFont val="Times New Roman"/>
        <charset val="134"/>
      </rPr>
      <t>  </t>
    </r>
    <r>
      <rPr>
        <sz val="10"/>
        <color rgb="FF000000"/>
        <rFont val="宋体"/>
        <charset val="134"/>
      </rPr>
      <t xml:space="preserve">
计算机：一级
21-22:二等奖学金，三好学生
22-23:二等奖奖学金，普通话二级乙等</t>
    </r>
  </si>
  <si>
    <t>学习态度有待提高</t>
  </si>
  <si>
    <t>丁海颖</t>
  </si>
  <si>
    <t>经济统计212</t>
  </si>
  <si>
    <t>36/100，35/100</t>
  </si>
  <si>
    <t>16/98，26/98</t>
  </si>
  <si>
    <t>英语：四级
计算机：一级
21-22:三等奖学金
22-23：三等奖学金</t>
  </si>
  <si>
    <t>冯茜</t>
  </si>
  <si>
    <t>人力221</t>
  </si>
  <si>
    <t>32/94 45/94</t>
  </si>
  <si>
    <t>英语：四级
计算机：一级
院三等奖学金
22-23：2023年9月，在南通大学杏林学院23级新生体检志愿服务的工作中，获“优秀志愿者”称号；
2023年5月，在南通大学杏林学院莫文隋青年志愿者协会中，获“优秀工作者”；
2023年4月，在南通大学杏林学院莫文隋青年志愿者协会“益起行动，节约粮食”活动中，获“优秀工作者”；
2023年4月，在协助生命科学学院举办的试验田劳动教育活动中，获“优秀志愿者”称号。</t>
  </si>
  <si>
    <t>冯鑫鑫</t>
  </si>
  <si>
    <t>会计213</t>
  </si>
  <si>
    <t>21/107，17/107</t>
  </si>
  <si>
    <t>39/104，53/104</t>
  </si>
  <si>
    <t>英语：四级
计算机：一级
21-22：三等奖学金；普通话二级甲等；南通大学军训优秀学员；所在宿舍被评为文明宿舍；
22-23：三等奖学金；南通大学优秀共青团员；理经学部学生会干事；“疫”起运动 逐梦未来完赛奖；“优秀课堂笔记”一等奖；“青说二十大”基层团支书微课大赛“二等奖”；第十四届田径运动会学生组女子4×400米第二名；第十四届田径运动会学生组女子400米第七名.第七季一起云之教专项活动“优秀志愿者”；所在宿舍被评为文明宿舍标兵</t>
  </si>
  <si>
    <t>高敏</t>
  </si>
  <si>
    <t>行政212</t>
  </si>
  <si>
    <t>28/107，32/107</t>
  </si>
  <si>
    <t>5/97,5/97</t>
  </si>
  <si>
    <t>英语：四级
计算机：一级
21-22:三等奖学金  南通大学杏林学院优秀共青团员 
22-23:一等奖学金 南通大学杏林学院优秀共青团员  南通大学杏林学院优秀志愿者</t>
  </si>
  <si>
    <t>高艺玮</t>
  </si>
  <si>
    <t>物流212</t>
  </si>
  <si>
    <t>32/102,45/102</t>
  </si>
  <si>
    <t>32/95,20/95</t>
  </si>
  <si>
    <t>英语：四级；计算机：一级；普通话：二级甲等
21-22：三等奖学金、志愿服务奖学金、新冠肺炎疫情防控志愿服务证书、海州区疫情防控志愿者服务证书、2022年连云港市疫情防控志愿服务证书、海州区优秀巾帼志愿者、军训优秀学员、红十字会优秀干事、无偿献血证
22-23：三等奖学金、2022年校优秀共青团员、红十字会优秀志愿者、海州区年度三八红旗手、“东方财富杯”参赛证书、云支教优秀志愿者、优秀心协会员、市场调查大赛院级二等奖</t>
  </si>
  <si>
    <t>葛子涵</t>
  </si>
  <si>
    <t>物流222</t>
  </si>
  <si>
    <t>22/91 24/91</t>
  </si>
  <si>
    <t>英语：四级
计算机：一级 
22-23：年院三等奖学金 南通大学杏林学院班级优秀共青团员</t>
  </si>
  <si>
    <t>龚美珍</t>
  </si>
  <si>
    <t>经济统计211</t>
  </si>
  <si>
    <t>40/100，40/100</t>
  </si>
  <si>
    <t>22/98，23/98</t>
  </si>
  <si>
    <t>英语：四级
计算机：一级
21-22：三等奖学金.所在宿舍被评为文明宿舍
22-23:三等奖学金</t>
  </si>
  <si>
    <t>顾佳婷</t>
  </si>
  <si>
    <t>20040415</t>
  </si>
  <si>
    <t>经统222</t>
  </si>
  <si>
    <t>1/100,8/100</t>
  </si>
  <si>
    <t>英语：四级
计算机：一级 
22-23：一等奖学金、优秀学生干部、优秀共青团员、优秀共青团干部、优秀志愿者、百团大战优秀工作者、互联网+比赛优胜奖、挑战杯“星儿的世界”立项、普通话二级乙等、优秀社团骨干、院运动会100米第五名、跳高第八名、全国大学生英语能力竞赛三等奖、外研社国才杯三等奖</t>
  </si>
  <si>
    <t>胡思婕</t>
  </si>
  <si>
    <t>经统221</t>
  </si>
  <si>
    <t>9/100，10/100</t>
  </si>
  <si>
    <t>英语:四级
22-23:二等奖学金、优秀学生干部、“挑战杯”创业计划竞赛优秀奖、“挑战杯”三等奖</t>
  </si>
  <si>
    <t>参加活动少，与同学缺乏交流</t>
  </si>
  <si>
    <t>胡妍</t>
  </si>
  <si>
    <t>36/91 36/91</t>
  </si>
  <si>
    <t>计算机：一级
22-23：院三等奖学金，单项奖学金“志愿服务奖”</t>
  </si>
  <si>
    <t>班级工作效率有待提高</t>
  </si>
  <si>
    <t>蒋睿</t>
  </si>
  <si>
    <t>行政211</t>
  </si>
  <si>
    <t>14/107,22/107</t>
  </si>
  <si>
    <t>8/97,18/97</t>
  </si>
  <si>
    <t>英语：四级，六级；计算机：一级，二级；普通话：二甲
21－22：二等奖学金；东方财富杯金融挑战赛省级一等奖（团队）；“先进班集体”（团队）；寒假社会实践团队二等奖（团队）；暑期社会实践团队二等奖（团队）；暑假社会实践先进个人
22-23: 二等奖学金</t>
  </si>
  <si>
    <t>金奕池</t>
  </si>
  <si>
    <t>人力222</t>
  </si>
  <si>
    <t>12 /94，14 /94</t>
  </si>
  <si>
    <t>英语：四级
计算机：一级
22-23：二等奖学金，河小青以及23级新生体检志愿服务优秀志愿者，风筝大赛二等奖，女生节活动及破冰行动活动三等奖，大英赛及东方财富杯参赛证明</t>
  </si>
  <si>
    <t>李凤怡</t>
  </si>
  <si>
    <t>3/94 5/94</t>
  </si>
  <si>
    <t>英语：四级
计算机：一级
22-23：2022年南通大学优秀共青团员，2022-2023学年院一等奖学金 ，优秀学生干部，莫文隋青年志愿者协会优秀工作者。2023年寒暑假社会实践特等奖， 暑假社会实践先进个人， 南通大学优秀团队三等奖，市优秀团队 ，寒暑假返家乡社会实践优秀志愿者， 七彩假期志愿者证书，一起云之教志愿者证书。2023年青说二十大微团课比赛二等奖，挑战杯红色专项省三等奖，杏林学院读书分享活动优秀奖。</t>
  </si>
  <si>
    <t>李蕊伶</t>
  </si>
  <si>
    <t>酒店223</t>
  </si>
  <si>
    <t>9/81，7/81</t>
  </si>
  <si>
    <t>英语：四级
计算机：一级
22-23：二等奖学金.社会工作奖.暑期实践先进个人.二十大征文三等奖.“种花，种梦，种春天”优秀志愿者.朗诵比赛优秀奖.</t>
  </si>
  <si>
    <t>李婉芝</t>
  </si>
  <si>
    <t>营销222</t>
  </si>
  <si>
    <t>2/83，5/83</t>
  </si>
  <si>
    <t>英语：四级
计算机：一级
22-23：一等奖学金，优秀学生干部，文明宿舍标兵，迎新活动优秀志愿者，我为同学办实事学生会精品服务项目大赛二等奖，读书教育征文三等奖，心理主题演讲比赛三等奖，红色影视配音二等奖，“妙词佳句，精彩演绎”文艺表演二等奖，二十大宣讲活动的优秀宣讲者，学校运动会1500米第八名，4*100第三名。</t>
  </si>
  <si>
    <t>李鑫磊</t>
  </si>
  <si>
    <t>酒店221</t>
  </si>
  <si>
    <t>2/81，2/81</t>
  </si>
  <si>
    <t xml:space="preserve">英语：四级
计算机：一级
22-23：安全知识竞赛优胜奖、“一封家书”征文比赛 三等奖、试验田建设“优秀志愿者”、院一等奖学金、三好学生标兵
</t>
  </si>
  <si>
    <t>李雪晴</t>
  </si>
  <si>
    <t>1/81，1/81</t>
  </si>
  <si>
    <t>英语：四级
22-23：、院一等奖学金“一封家书”征文比赛三等奖、“创业计划书”比赛一等奖、寒假社会实践优秀调研报告，社会实践优秀团队特等奖、“BETT”杯全国英语阅读竞赛二等奖、双创加速营优秀组织者、江苏省知识产权知识竞赛优秀奖、“挑战杯”竞赛路演三等奖、南通大学试验田优秀志愿者、院“互联网＋”三等奖一项、优秀奖三项、“挑战杯”课外学术科技作品红色专项江苏省三等奖、院一等奖，三好学生、暑假优秀调研报告，三下乡先进个人、“七彩假期”优秀志愿者</t>
  </si>
  <si>
    <t>李昀书</t>
  </si>
  <si>
    <t>会计223</t>
  </si>
  <si>
    <t>20221001</t>
  </si>
  <si>
    <t>6/128，10/128</t>
  </si>
  <si>
    <t>英语：四级  
计算机：二级   
22-23:院一级奖学金，优秀学生干部 2022:拾光心语摄影比赛二等奖，“青鸿汇海，赢在未来”活动优秀志愿者</t>
  </si>
  <si>
    <t>李子贤</t>
  </si>
  <si>
    <t>2/100,2/100</t>
  </si>
  <si>
    <t>英语：四级
计算机：二级
22-23：一等奖学金、三好学生标兵“一封家书比赛”三等奖；招聘会、一起云支教等志愿活动中获“优秀志愿者”称号；在2022-2023社团活动中被评为“社团活动积极分子”
大二上：参与国才杯英语写作大赛，初赛获三等奖</t>
  </si>
  <si>
    <t>梁进宝</t>
  </si>
  <si>
    <t>1/94，2 / 94</t>
  </si>
  <si>
    <t>英语：四级   
计算机：二级                                          22-23：一等奖学金，在协助生命科学学院举办的试验田建设劳动教育活动中，被授予“优秀志愿者”，在学院开展第十七届“一封家书”征文比赛中获得三等奖，在读书节海报中获得优秀奖，在自管会中工作表现突出，获得优秀干事称号，在“益起行动，节约粮食”专项活动中，被评为优秀志愿者 ，第七季一起云支教“弘扬中国精神，展现时代风貌”大学生志愿者证书                                                                              23-24：在23级新生体检志愿服务的工作中荣获“优秀志愿者”称号，在迎新服务活动中表现突出，荣获“优秀志愿者”称号</t>
  </si>
  <si>
    <t>林溪雯</t>
  </si>
  <si>
    <t>200204190529</t>
  </si>
  <si>
    <t>城管211</t>
  </si>
  <si>
    <t>8/100,25/100</t>
  </si>
  <si>
    <t>3/86,17/86</t>
  </si>
  <si>
    <t>英语：四级
计算机：二级
20-21：二等奖学金.社会工作奖.南通大学单项奖学金.暑期实践先进个人，
22-23：一等奖学金，社会工作奖，寒，暑假实践先进个人，杰出个人.普通话二级乙等，第十二届挑战杯铜奖，第十八届挑战杯省二，互联网➕省三，创新创业比赛院级，校级若干</t>
  </si>
  <si>
    <t>林欣</t>
  </si>
  <si>
    <t>行政222</t>
  </si>
  <si>
    <t>社团团支书</t>
  </si>
  <si>
    <t>8/98，12/98</t>
  </si>
  <si>
    <t>英语：四级
计算机：一级
22-23：二等奖学金、普通话二级甲等</t>
  </si>
  <si>
    <t>林欣怡</t>
  </si>
  <si>
    <t>酒店211</t>
  </si>
  <si>
    <t>31/109,35/109</t>
  </si>
  <si>
    <t>18/87,18/87</t>
  </si>
  <si>
    <t>英语：四级
计算机：一级
20-21:三等奖学金、南通大学杏林学院优秀团员、院自管会优秀部员
22-23：三等奖学金，自管会优秀干部，优秀迎新志愿者</t>
  </si>
  <si>
    <t>刘舒文</t>
  </si>
  <si>
    <t>海洋222</t>
  </si>
  <si>
    <t>4/57，5/57</t>
  </si>
  <si>
    <t>英语：四级
22-23：二等奖学金、三好学生</t>
  </si>
  <si>
    <t>刘星宇</t>
  </si>
  <si>
    <t>物流221</t>
  </si>
  <si>
    <t>41/91 47/91</t>
  </si>
  <si>
    <t xml:space="preserve">英语：四级 
计算机：一级 
22-23：22-23学年院三等奖学金，大一“军训优秀学员” 普通话二乙 南通大学杏林学院优秀共青团员 </t>
  </si>
  <si>
    <t>刘宇</t>
  </si>
  <si>
    <t>3/83，3/83</t>
  </si>
  <si>
    <t>英语：四级
计算机：一级
22-23：南通大学杏林学院班级优秀共青团员.校一等奖学金.优秀学生干部</t>
  </si>
  <si>
    <t>卢威</t>
  </si>
  <si>
    <t>经统统计213</t>
  </si>
  <si>
    <t>30/100，34/100</t>
  </si>
  <si>
    <t>30/98，32/98</t>
  </si>
  <si>
    <t>陆英姿</t>
  </si>
  <si>
    <t>25/94 19/94</t>
  </si>
  <si>
    <t>英语：四级
计算机：一级
22-23：南通大学杏林学院班级优秀共青团员，理学与经管学部“读书教育征文”三等奖，新生体检“优秀志愿者”，大一三等奖学金，单项奖学金“社会工作奖”</t>
  </si>
  <si>
    <t>马诺</t>
  </si>
  <si>
    <t>8/57，9/57</t>
  </si>
  <si>
    <t>英语：四级
22-23：二等奖学金</t>
  </si>
  <si>
    <t>孟圆</t>
  </si>
  <si>
    <t>物流211</t>
  </si>
  <si>
    <t>2/102,1/102</t>
  </si>
  <si>
    <t>13/95,11/95</t>
  </si>
  <si>
    <t>英语：四级；计算机：一级；普通话：二级甲等
21-22：一等奖学金、三好学生标兵、文明宿舍（团体）
22-23：二等奖学金、迎新优秀志愿者、“河小青”优秀志愿者</t>
  </si>
  <si>
    <t>倪浩哲</t>
  </si>
  <si>
    <t>营销221</t>
  </si>
  <si>
    <t>13/83 21/83</t>
  </si>
  <si>
    <t>英语：四级
22-23：院三等奖学金 理学与经管学部模拟证劵投资大赛优秀奖 2023-2024第一学期迎新服务优秀志愿者
23级新生体检志愿服务优秀志愿者
“挑战杯”全国大学生课外学术科技作品竞赛红色专项赛道中，获优秀奖</t>
  </si>
  <si>
    <t>潘雨萱</t>
  </si>
  <si>
    <t>2/80，2/80</t>
  </si>
  <si>
    <t>英语：四级
计算机：一级
22-23：一等奖学金，三好学生，普通话二级甲等</t>
  </si>
  <si>
    <t>裴蕊</t>
  </si>
  <si>
    <t>人力211</t>
  </si>
  <si>
    <t>4/104,2/104</t>
  </si>
  <si>
    <t>7/92,2/92</t>
  </si>
  <si>
    <t>英语：四级；计算机：一级
21-22：一等奖学金、三好学生标兵、国家励志奖学金、英语词汇赛（非英语专业组）初赛优秀奖、南通大学杏林学院寝室风采大赛一等奖、理经学部青春献礼二十大创意征集活动二等奖
22-23：二等奖学金、三好学生标兵、南通大学杏林学院迎新志愿服务优秀志愿者、初级会计资格证书、读书节海报设计院优秀奖、我眼中的地球活动院三等奖、泗洪县优秀暑期见习大学生</t>
  </si>
  <si>
    <t>沈欣宜</t>
  </si>
  <si>
    <t>32/100,32/100</t>
  </si>
  <si>
    <t>7/86,3/86</t>
  </si>
  <si>
    <t>英语：四级
计算机：一级
20-21:三等奖学金，普通话二级乙等，创新创业大赛、互联网+院级若干
22-23:二等奖学金，创新创业大赛院级、校级若干</t>
  </si>
  <si>
    <t>孙浩洋</t>
  </si>
  <si>
    <t>43/107，42/107</t>
  </si>
  <si>
    <t>36/97,57/97</t>
  </si>
  <si>
    <t xml:space="preserve">英语：四级
计算机：一级
21-22：三等奖学金 军训优秀教官
22-23: 三等奖学金 南通大学杏林学院优秀团员 
</t>
  </si>
  <si>
    <t>孙娇</t>
  </si>
  <si>
    <t>光电211</t>
  </si>
  <si>
    <t>11/63，10/63</t>
  </si>
  <si>
    <t>5/60，6/60</t>
  </si>
  <si>
    <t>英语：四级
计算机：一级和二级
21-22:三等奖学金，普通话二级乙等
22-23:二等奖奖学金，文明宿舍</t>
  </si>
  <si>
    <t>孙姝琪</t>
  </si>
  <si>
    <t>会计211</t>
  </si>
  <si>
    <t>3/99，3/99</t>
  </si>
  <si>
    <t>13/104，12/104</t>
  </si>
  <si>
    <t>英语:四级和六级
计算机：一级和二级
21-22：一等奖学金，普通话二级甲等
22-23：二等奖学金</t>
  </si>
  <si>
    <t>孙云</t>
  </si>
  <si>
    <t>应心222</t>
  </si>
  <si>
    <t>2/84，1/84</t>
  </si>
  <si>
    <t>英语:四级
计算机:一级
22-23:三好学生标兵.一等奖学金.南通大学杏林学院就业与创业协会优秀志愿者.南通大学杏林学院心理协会优秀工作者.南通大学杏林学院学院工作处优秀志愿</t>
  </si>
  <si>
    <t>汤云译</t>
  </si>
  <si>
    <t>9/80，12/80</t>
  </si>
  <si>
    <t>英语：四级
22-23：二等奖学金，普通话二级甲等，南通大学暑假先进社会实践优秀个人，南通大学“一封家书”一等奖</t>
  </si>
  <si>
    <t>唐珍琪</t>
  </si>
  <si>
    <t>6/98，6/98</t>
  </si>
  <si>
    <t>英语：四级
计算机：一级
2022：普通话二级甲等;
“一封家书”征文比赛一等奖
2023：二等奖学金、优秀学生干部、
暑期社会实践先进个人；
学雷锋征文比赛三等奖;
暑假一起云支教优秀大学生志愿者;
“益起行动，节约粮食”优秀志愿者;
南通大学暑期社会实践影像大赛短视频三等奖;
挑战杯院赛优秀奖;
23级新生体检优秀志愿者</t>
  </si>
  <si>
    <t>涂昕怡</t>
  </si>
  <si>
    <t>会计222</t>
  </si>
  <si>
    <t>4/128,1/128</t>
  </si>
  <si>
    <t>英语：四级
计算机：一级
22-23：一等奖学金.三好学生标兵</t>
  </si>
  <si>
    <t>万苏娱</t>
  </si>
  <si>
    <t>营销211</t>
  </si>
  <si>
    <t>25/90,14/90</t>
  </si>
  <si>
    <t>21/77,17/77</t>
  </si>
  <si>
    <t>英语：四级；计算机：一级 
21-22学年：三等奖学金、创新创业大赛团队二等奖
22-23学年：三等奖学金</t>
  </si>
  <si>
    <t>王心雨</t>
  </si>
  <si>
    <t>20221118</t>
  </si>
  <si>
    <t>17/128，8/128</t>
  </si>
  <si>
    <t>计算机:一级
22-23:二等奖学金，优秀团员，南通大学杏林学院融媒体中心优秀部员.</t>
  </si>
  <si>
    <t>班级工作不够热情</t>
  </si>
  <si>
    <t>王欣</t>
  </si>
  <si>
    <t>25/91 41/91</t>
  </si>
  <si>
    <t>英语：四级
计算机：一级
22－23：学院三等奖学金，2023年词达人英语竞赛校赛一等奖；2023年寒假云支教社会实践“优秀大学生志愿者”；2023暑假云支教社会实践活动“大学生志愿者”；2023莫文隋青年志愿者协会“优秀工作者”；南通大学生命科学学院实验田建设劳动教育活动“优秀志愿者”；；淮安市大学生暑期实习活动“优秀实习生</t>
  </si>
  <si>
    <t>王艳</t>
  </si>
  <si>
    <t>19/107，17/107</t>
  </si>
  <si>
    <t>15/97,7/97</t>
  </si>
  <si>
    <t xml:space="preserve">英语：四级
计算机：一级
21-22：三等奖学金 南通大学杏林学院优秀团员
22-23: 二等奖学金  优秀志愿者 普通话二级乙等
</t>
  </si>
  <si>
    <t>魏君倩</t>
  </si>
  <si>
    <t>19/65 18/65</t>
  </si>
  <si>
    <t>22-23:院三等奖学金 社会工作奖 大一军训优秀学员 南通大学杏林学院班级优秀共青团员</t>
  </si>
  <si>
    <t>魏文静</t>
  </si>
  <si>
    <t>20030930</t>
  </si>
  <si>
    <t>会计221</t>
  </si>
  <si>
    <t>20221024</t>
  </si>
  <si>
    <t>9/128，9/128</t>
  </si>
  <si>
    <t>英语：四级
计算机：一级
22-23：二等奖学金，南通大学优秀共青团员，优秀学生干部，云支教大学生志愿者</t>
  </si>
  <si>
    <t>魏颖颖</t>
  </si>
  <si>
    <t>14/104,20/104</t>
  </si>
  <si>
    <t>9/92,10/92</t>
  </si>
  <si>
    <t>英语：四级；计算机：一级
21-22：二等奖学金、励志成才奖学金、国家励志奖学金
22-23：二等奖学金</t>
  </si>
  <si>
    <t>闻紫晴</t>
  </si>
  <si>
    <t>30/81，35/81</t>
  </si>
  <si>
    <t>英语：四级
22-23：三等奖学金.新生体检活动优秀志愿者</t>
  </si>
  <si>
    <t>吴宁</t>
  </si>
  <si>
    <t>应心212</t>
  </si>
  <si>
    <t>29/87,30/87</t>
  </si>
  <si>
    <t>19/79,18/79</t>
  </si>
  <si>
    <t xml:space="preserve">英语：四级；计算机：一级  
21-22：军训优秀学员 、年度三等奖学金 
22-23：校优秀共青团员 、院优秀心协会员、三等奖学金
</t>
  </si>
  <si>
    <t>交流少</t>
  </si>
  <si>
    <t>吴柠</t>
  </si>
  <si>
    <t>4/104，3/107</t>
  </si>
  <si>
    <t>8/104，2/104</t>
  </si>
  <si>
    <t>英语：四级、六级
计算机：一级
初级会计职称考试 
21—22：一等奖学金；三好学生；所在宿舍被评为文明宿舍标兵；
22—23：二等奖学金；所在宿舍被评为文明宿舍标兵</t>
  </si>
  <si>
    <t>吴玥</t>
  </si>
  <si>
    <t>20221009</t>
  </si>
  <si>
    <t>5/128，12/128</t>
  </si>
  <si>
    <t>英语：四级
计算机：一级
22-23：一等奖学金.南通大学优秀共青团员，优秀班干部，院学生会文体部部员，理经学部红十字会宣传部副部，校艺术团，金话筒比赛三等奖</t>
  </si>
  <si>
    <t>相梦莎</t>
  </si>
  <si>
    <t>11/91  25/91</t>
  </si>
  <si>
    <t xml:space="preserve">英语：四级
计算机：一级
22-23：大一军训优秀标兵 普通话二甲 南通大学杏林学院22-23学年院二等奖学金 南通大学杏林学院自管会优秀干事 南通大学杏林学院红十字协会优秀干事  院自管会早晚自习督查优秀志愿者 理经学部“种花 种梦 种春天”活动优秀志愿者 23级新生体检优秀志愿者 南通大学杏林学院第八届野生3v3季军 第十四届南通大学杏林学院田径运动会女子铅球季军  </t>
  </si>
  <si>
    <t>徐海欣</t>
  </si>
  <si>
    <t>11/81，17/81</t>
  </si>
  <si>
    <t xml:space="preserve">计算机:一级
22-23：安全知识竞赛优胜奖、“图书馆赤愿服务之星”
、2023年“互联网+”大学生创新创业大赛 优胜奖、迎新服务活动 “优秀志愿者”、院二等奖学金、“杏林杯“女子足球赛冠军
</t>
  </si>
  <si>
    <t>徐怀志</t>
  </si>
  <si>
    <t>海洋221</t>
  </si>
  <si>
    <t>1/57，4/57</t>
  </si>
  <si>
    <t>英语：四级
计算机：一级
22-23：一等奖学金、三好学生、普通话二级乙等</t>
  </si>
  <si>
    <t>徐心怡</t>
  </si>
  <si>
    <t>会计212</t>
  </si>
  <si>
    <t>60/107 49/107</t>
  </si>
  <si>
    <t>19/104,23/104</t>
  </si>
  <si>
    <t>英语：四级
计算机：一级
21-22:无
22-23:三等奖学金、学习奋进奖、所在宿舍被评为文明宿舍</t>
  </si>
  <si>
    <t>徐宇航</t>
  </si>
  <si>
    <t>光电221</t>
  </si>
  <si>
    <t>23/65 15/65</t>
  </si>
  <si>
    <t>22-23：院三等奖学金 返乡大学生先进个人 南通大学杏林学院优秀共青团员 后疫情时代高校教育系统的发展论文入选 盱眙县返乡优秀大学生 杏林学院新生杯季军 百团大战优秀社团美食社社长</t>
  </si>
  <si>
    <t>许阳</t>
  </si>
  <si>
    <t>营销212</t>
  </si>
  <si>
    <t>25/90,23/90</t>
  </si>
  <si>
    <t>3/77,4/77</t>
  </si>
  <si>
    <t>英语：六级；计算机：二级
21-22：三等奖学金、2022年南通市“居家抗疫 运动有我”网络视频大赛“抗疫先锋” 、营销212先进班集体（团体）、文明宿舍（团体）
22-23：一等奖学金、三好学生、优秀志愿者、第十三届市场调研大赛院级二等奖、自管会优秀干事、苏州市春节优秀志愿者、“祖国，我想对您说”视频作品一等奖（团体）、文明宿舍（团体）</t>
  </si>
  <si>
    <t>做事草率</t>
  </si>
  <si>
    <t>许语馨</t>
  </si>
  <si>
    <t>行政221</t>
  </si>
  <si>
    <t>1/98，2/98</t>
  </si>
  <si>
    <t>英语：四级
22-23：一等奖学金、优秀学生干部
“一起云支教”优秀志愿者、“河小青”优秀志愿者
微团课大赛二等奖、“青说二十大”基层团支书大比武优秀奖、暑期社会实践职业认知实践先进个人
“互联网+”红色专项三等奖、迎新优秀志愿者、
创新创业能力大赛初赛一等奖、
“挑战杯”全国大学生课外学术科技作品竞赛红色专项获优秀奖、 普通话二级甲等</t>
  </si>
  <si>
    <t>杨雅轩</t>
  </si>
  <si>
    <t>10/98，10/98</t>
  </si>
  <si>
    <r>
      <rPr>
        <sz val="10"/>
        <color rgb="FF000000"/>
        <rFont val="宋体"/>
        <charset val="134"/>
      </rPr>
      <t>英语：四级
计算机：一级</t>
    </r>
    <r>
      <rPr>
        <sz val="10"/>
        <color rgb="FF000000"/>
        <rFont val="Arial"/>
        <charset val="134"/>
      </rPr>
      <t>  </t>
    </r>
    <r>
      <rPr>
        <sz val="10"/>
        <color rgb="FF000000"/>
        <rFont val="宋体"/>
        <charset val="134"/>
      </rPr>
      <t xml:space="preserve">
22-23：二等奖学金</t>
    </r>
    <r>
      <rPr>
        <sz val="10"/>
        <color rgb="FF000000"/>
        <rFont val="Arial"/>
        <charset val="134"/>
      </rPr>
      <t>  </t>
    </r>
    <r>
      <rPr>
        <sz val="10"/>
        <color rgb="FF000000"/>
        <rFont val="宋体"/>
        <charset val="134"/>
      </rPr>
      <t>、迎新服务“优秀志愿者”称号</t>
    </r>
  </si>
  <si>
    <t>未看到工作能力体现</t>
  </si>
  <si>
    <t>于淼</t>
  </si>
  <si>
    <t>11/100,12/100</t>
  </si>
  <si>
    <t>英语:四级
22-23二等奖学金，试验田建设劳动教育优秀志愿者，风筝大赛三等奖，</t>
  </si>
  <si>
    <t>臧悦羚</t>
  </si>
  <si>
    <t>10/100,17/100</t>
  </si>
  <si>
    <t>6/86,6/86</t>
  </si>
  <si>
    <t xml:space="preserve">英语:四级 
计算机：二级
21-22:二等奖学金.单项奖学金 创新创业大赛学部二等奖  一起云支教省级志愿者 无锡市惠山区优秀志愿者
22-23 二等奖学金 普通话二级乙等 </t>
  </si>
  <si>
    <t>詹莹</t>
  </si>
  <si>
    <t>9/91 10/91</t>
  </si>
  <si>
    <t>英语：四级
南通大学杏林学院22-23学年院二等奖学金 院“一封家书”作文比赛三等奖 理经学部“种花 种梦 种秋天”活动优秀志愿者 南通大学杏林学院“地球日”短视频大赛三等奖  理经学部“课堂笔记评选比赛”三等奖</t>
  </si>
  <si>
    <t>张惠婷</t>
  </si>
  <si>
    <t>1/83 1/83</t>
  </si>
  <si>
    <t>英语：四级
计算机：一级
22-23：院一等奖学金，三好学生标兵，“挑战杯”全国大学生课外学术科技作品竞赛红色专项赛道中，获优秀奖，“青说二十大”基层团支书微团课大赛中获优秀奖，军训优秀学员，在“益起行动 节约粮食”公益活动中获得学生参与证书，第七季一起云支教“弘扬中国精神，展现时代风貌”大学生志愿者证书，在2023年寒假大学生返家乡社会实践“二十大 奋进新征程”一起云支教专项活动中获得大学生志愿者证书</t>
  </si>
  <si>
    <t>张梦园</t>
  </si>
  <si>
    <t>酒店222</t>
  </si>
  <si>
    <t>7/81，6/81</t>
  </si>
  <si>
    <t>英语：四级
22-23：二等奖学金、优秀学生干部</t>
  </si>
  <si>
    <t>张钰</t>
  </si>
  <si>
    <t>20230227</t>
  </si>
  <si>
    <t>11/96,8/96</t>
  </si>
  <si>
    <t>计算机：一级
22-23：优秀班干部.二等奖学金.文体活动奖.乒乓球新生杯女子单打季军</t>
  </si>
  <si>
    <t>张悦</t>
  </si>
  <si>
    <t>14/101,15/101</t>
  </si>
  <si>
    <t>8/90,24/90</t>
  </si>
  <si>
    <t>英语:六级
计算机:一级，二级
21-22:二等奖学金，普通话二级甲等
22－23:二等奖学金</t>
  </si>
  <si>
    <t>赵月</t>
  </si>
  <si>
    <t>国贸211</t>
  </si>
  <si>
    <t>7/101，4/101</t>
  </si>
  <si>
    <t>15/90，7/99</t>
  </si>
  <si>
    <t>英语:四级
计算机：一级
21-22:二等奖学金，南通大学优秀共青团员
22-23:三等奖学金</t>
  </si>
  <si>
    <t>钟子茜</t>
  </si>
  <si>
    <t>应心211</t>
  </si>
  <si>
    <t>6/87,4/87</t>
  </si>
  <si>
    <t>12/79,13/79</t>
  </si>
  <si>
    <t>英语：四级；计算机：一级；普通话：二级乙等
21-22：二等奖学金、三好学生
22-23：二等奖学金、优秀社团骨干、志愿服务证书</t>
  </si>
  <si>
    <t>思想觉悟不够</t>
  </si>
  <si>
    <t>周楚楚</t>
  </si>
  <si>
    <t>20221014</t>
  </si>
  <si>
    <t>1/96,2/96</t>
  </si>
  <si>
    <t>英语：四级
计算机：一级
22-23：:"三好学生标兵",一等奖学金，吾声电影工作室的街坊活动优秀奖，优秀团员评议，获得暑期优秀调研报告和调研视频表彰，南通大学暑期社会实践先进个人，南通大学暑期社会实践影像大赛优秀奖，南通大学杏林学院第十四届"挑战杯"创业计划院内选拔赛三等奖，获得贵州省红十字会志愿者证书，全国大学生英语单词大赛三等奖， 普通话二甲</t>
  </si>
  <si>
    <t>周雅雯</t>
  </si>
  <si>
    <t>17/94，56 / 94</t>
  </si>
  <si>
    <t>英语：四级                                                            计算机：一级                                                      22-23：三等奖学金，南京市秦淮区大学生文明志愿岗，“军训优秀学员”荣誉称号，“一起云支教奋进新征程”寒假云支教志愿者，全国高校青年保护大熊猫获“爱心志愿者”荣誉称号，“志愿同心，青年先行”全国青年绿色循环宣传志愿行动获一等奖，全国普通话水平测试二级甲等(91分)， 全国计算机一级
杏林学院经典诵读比赛院级二等奖
启东市第六届经典诗文诵读大赛(成人组)二等奖
南通大学第十七届运动会“优秀志愿者”荣誉称号
年度南通大学“优秀共青团员”荣誉称号
“我为同学办实事”学生会精品服务项目大赛获一等奖， cet-4英语四级等级证书，
23-24 “一起云支教奋进新征程”暑期云支教志愿者
“小小讲解员”夏令营优秀志愿者， 23级新生体检志愿服务获“优秀志愿者”荣誉称号</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</si>
</sst>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 numFmtId="177" formatCode="#\ ???/???"/>
    <numFmt numFmtId="178" formatCode="#,##0.00_ "/>
    <numFmt numFmtId="179" formatCode="#\ ??/??"/>
  </numFmts>
  <fonts count="38">
    <font>
      <sz val="11"/>
      <name val="宋体"/>
      <charset val="134"/>
    </font>
    <font>
      <sz val="11"/>
      <name val="宋体"/>
      <charset val="134"/>
      <scheme val="minor"/>
    </font>
    <font>
      <sz val="10"/>
      <name val="宋体"/>
      <charset val="134"/>
    </font>
    <font>
      <sz val="11"/>
      <color theme="1"/>
      <name val="宋体"/>
      <charset val="134"/>
      <scheme val="minor"/>
    </font>
    <font>
      <b/>
      <sz val="18"/>
      <name val="宋体"/>
      <charset val="134"/>
    </font>
    <font>
      <b/>
      <sz val="12"/>
      <name val="宋体"/>
      <charset val="134"/>
    </font>
    <font>
      <sz val="10"/>
      <name val="宋体"/>
      <charset val="134"/>
      <scheme val="minor"/>
    </font>
    <font>
      <sz val="10"/>
      <name val="Times New Roman"/>
      <charset val="0"/>
    </font>
    <font>
      <sz val="14"/>
      <name val="宋体"/>
      <charset val="134"/>
    </font>
    <font>
      <sz val="10"/>
      <color theme="1"/>
      <name val="宋体"/>
      <charset val="134"/>
      <scheme val="minor"/>
    </font>
    <font>
      <sz val="10"/>
      <color theme="1"/>
      <name val="宋体"/>
      <charset val="134"/>
    </font>
    <font>
      <sz val="10"/>
      <name val="等线"/>
      <charset val="134"/>
    </font>
    <font>
      <sz val="11"/>
      <name val="SimSun"/>
      <charset val="134"/>
    </font>
    <font>
      <sz val="10"/>
      <name val="SimSun"/>
      <charset val="134"/>
    </font>
    <font>
      <sz val="10"/>
      <color rgb="FF242424"/>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Times New Roman"/>
      <charset val="134"/>
    </font>
    <font>
      <sz val="10"/>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3"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13">
    <xf numFmtId="0" fontId="0" fillId="0" borderId="0" xfId="0">
      <alignment vertical="center"/>
    </xf>
    <xf numFmtId="0" fontId="0" fillId="0" borderId="0" xfId="0" applyFont="1" applyFill="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7" fontId="0" fillId="0" borderId="1" xfId="0" applyNumberFormat="1" applyFont="1" applyFill="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0" xfId="0" applyFont="1" applyFill="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left" vertical="top" wrapText="1"/>
    </xf>
    <xf numFmtId="178"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Font="1" applyFill="1" applyBorder="1" applyAlignment="1">
      <alignment vertical="center" wrapText="1"/>
    </xf>
    <xf numFmtId="49"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0" fillId="0" borderId="4" xfId="0" applyFont="1" applyFill="1" applyBorder="1" applyAlignment="1">
      <alignment horizontal="center" vertical="center"/>
    </xf>
    <xf numFmtId="0" fontId="9" fillId="0" borderId="2" xfId="0" applyFont="1" applyFill="1" applyBorder="1" applyAlignment="1">
      <alignment vertical="center" wrapText="1"/>
    </xf>
    <xf numFmtId="0" fontId="9" fillId="0" borderId="5" xfId="0" applyFont="1" applyFill="1" applyBorder="1" applyAlignment="1">
      <alignment horizontal="center" vertical="center"/>
    </xf>
    <xf numFmtId="0" fontId="2" fillId="0" borderId="2" xfId="0" applyFont="1" applyFill="1" applyBorder="1" applyAlignment="1">
      <alignment vertical="center" wrapText="1"/>
    </xf>
    <xf numFmtId="0" fontId="0"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2" xfId="0" applyFont="1" applyFill="1" applyBorder="1" applyAlignment="1">
      <alignment horizontal="left" vertical="center" wrapText="1"/>
    </xf>
    <xf numFmtId="0" fontId="12" fillId="0" borderId="5"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2" xfId="0" applyFont="1" applyFill="1" applyBorder="1" applyAlignment="1">
      <alignment horizontal="center" vertical="center" wrapText="1"/>
    </xf>
    <xf numFmtId="0" fontId="2" fillId="0" borderId="2" xfId="0" applyFont="1" applyFill="1" applyBorder="1" applyAlignment="1">
      <alignment vertical="center"/>
    </xf>
    <xf numFmtId="49" fontId="9" fillId="0"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xf>
    <xf numFmtId="17" fontId="2" fillId="0"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0" fillId="0" borderId="6"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2" borderId="2" xfId="0" applyFont="1" applyFill="1" applyBorder="1" applyAlignment="1">
      <alignment vertical="center"/>
    </xf>
    <xf numFmtId="49" fontId="2" fillId="2" borderId="2" xfId="0" applyNumberFormat="1" applyFont="1" applyFill="1" applyBorder="1" applyAlignment="1">
      <alignment vertical="center"/>
    </xf>
    <xf numFmtId="0" fontId="2" fillId="0" borderId="6" xfId="0" applyFont="1" applyFill="1" applyBorder="1" applyAlignment="1">
      <alignment vertical="center"/>
    </xf>
    <xf numFmtId="49" fontId="2" fillId="0" borderId="6"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2" xfId="0" applyFont="1" applyFill="1" applyBorder="1" applyAlignment="1">
      <alignment vertical="top" wrapText="1"/>
    </xf>
    <xf numFmtId="49" fontId="2" fillId="2" borderId="2" xfId="0" applyNumberFormat="1" applyFont="1" applyFill="1" applyBorder="1" applyAlignment="1">
      <alignment vertical="center" wrapText="1"/>
    </xf>
    <xf numFmtId="0" fontId="2" fillId="0" borderId="7" xfId="0"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0" fillId="0" borderId="7" xfId="0" applyFont="1" applyFill="1" applyBorder="1" applyAlignment="1">
      <alignment horizontal="center" vertical="center"/>
    </xf>
    <xf numFmtId="0" fontId="2" fillId="0" borderId="7" xfId="0" applyFont="1" applyFill="1" applyBorder="1" applyAlignment="1">
      <alignment vertical="center" wrapText="1"/>
    </xf>
    <xf numFmtId="0" fontId="0" fillId="0" borderId="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ill>
        <patternFill patternType="solid">
          <bgColor rgb="FFFF9900"/>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dxf>
    <dxf>
      <fill>
        <patternFill patternType="solid">
          <bgColor rgb="FFFF00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ystem\Desktop\&#24037;&#23398;&#19968;&#25903;&#37096;&#31532;42&#26399;&#20837;&#20826;&#31215;&#26497;&#20998;&#23376;&#22521;&#35757;&#29677;&#23398;&#21592;&#25104;&#32489;&#30331;&#3576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ystem\Desktop\&#24037;&#23398;&#20108;&#25903;&#37096;&#31532;42&#26399;&#20837;&#20826;&#31215;&#26497;&#20998;&#23376;&#22521;&#35757;&#29677;&#23398;&#21592;&#25104;&#32489;&#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积极分子"/>
    </sheetNames>
    <sheetDataSet>
      <sheetData sheetId="0" refreshError="1">
        <row r="5">
          <cell r="D5" t="str">
            <v>姓名</v>
          </cell>
          <cell r="E5" t="str">
            <v>性别</v>
          </cell>
          <cell r="F5" t="str">
            <v>专业、年级、班级</v>
          </cell>
          <cell r="G5" t="str">
            <v>考试成绩</v>
          </cell>
          <cell r="H5" t="str">
            <v>平时成绩</v>
          </cell>
          <cell r="I5" t="str">
            <v>综合成绩</v>
          </cell>
        </row>
        <row r="6">
          <cell r="D6" t="str">
            <v>吴梦瑶</v>
          </cell>
          <cell r="E6" t="str">
            <v>女</v>
          </cell>
          <cell r="F6" t="str">
            <v>信工221</v>
          </cell>
          <cell r="G6">
            <v>88</v>
          </cell>
          <cell r="H6">
            <v>92</v>
          </cell>
          <cell r="I6">
            <v>89.2</v>
          </cell>
        </row>
        <row r="7">
          <cell r="D7" t="str">
            <v>漆盈琳</v>
          </cell>
          <cell r="E7" t="str">
            <v>女</v>
          </cell>
          <cell r="F7" t="str">
            <v>信工221</v>
          </cell>
          <cell r="G7">
            <v>85</v>
          </cell>
          <cell r="H7">
            <v>92</v>
          </cell>
          <cell r="I7">
            <v>87.1</v>
          </cell>
        </row>
        <row r="8">
          <cell r="D8" t="str">
            <v>严博</v>
          </cell>
          <cell r="E8" t="str">
            <v>男</v>
          </cell>
          <cell r="F8" t="str">
            <v>信工222</v>
          </cell>
          <cell r="G8">
            <v>88</v>
          </cell>
          <cell r="H8">
            <v>90</v>
          </cell>
          <cell r="I8">
            <v>88.6</v>
          </cell>
        </row>
        <row r="9">
          <cell r="D9" t="str">
            <v>郭鑫怡</v>
          </cell>
          <cell r="E9" t="str">
            <v>女</v>
          </cell>
          <cell r="F9" t="str">
            <v>信工222</v>
          </cell>
          <cell r="G9">
            <v>93</v>
          </cell>
          <cell r="H9">
            <v>90</v>
          </cell>
          <cell r="I9">
            <v>92.1</v>
          </cell>
        </row>
        <row r="10">
          <cell r="D10" t="str">
            <v>胡梦雪</v>
          </cell>
          <cell r="E10" t="str">
            <v>女</v>
          </cell>
          <cell r="F10" t="str">
            <v>信工223</v>
          </cell>
          <cell r="G10">
            <v>92</v>
          </cell>
          <cell r="H10">
            <v>95</v>
          </cell>
          <cell r="I10">
            <v>92.9</v>
          </cell>
        </row>
        <row r="11">
          <cell r="D11" t="str">
            <v>常博</v>
          </cell>
          <cell r="E11" t="str">
            <v>男</v>
          </cell>
          <cell r="F11" t="str">
            <v>信工223</v>
          </cell>
          <cell r="G11">
            <v>76</v>
          </cell>
          <cell r="H11">
            <v>92</v>
          </cell>
          <cell r="I11">
            <v>80.8</v>
          </cell>
        </row>
        <row r="12">
          <cell r="D12" t="str">
            <v>董金鸽</v>
          </cell>
          <cell r="E12" t="str">
            <v>男</v>
          </cell>
          <cell r="F12" t="str">
            <v>集成221</v>
          </cell>
          <cell r="G12">
            <v>88</v>
          </cell>
          <cell r="H12">
            <v>88</v>
          </cell>
          <cell r="I12">
            <v>88</v>
          </cell>
        </row>
        <row r="13">
          <cell r="D13" t="str">
            <v>胡前程</v>
          </cell>
          <cell r="E13" t="str">
            <v>男</v>
          </cell>
          <cell r="F13" t="str">
            <v>集成222</v>
          </cell>
          <cell r="G13">
            <v>71</v>
          </cell>
          <cell r="H13">
            <v>80</v>
          </cell>
          <cell r="I13">
            <v>73.7</v>
          </cell>
        </row>
        <row r="14">
          <cell r="D14" t="str">
            <v>刘蕊</v>
          </cell>
          <cell r="E14" t="str">
            <v>女</v>
          </cell>
          <cell r="F14" t="str">
            <v>集成222</v>
          </cell>
          <cell r="G14">
            <v>79</v>
          </cell>
          <cell r="H14">
            <v>82</v>
          </cell>
          <cell r="I14">
            <v>79.9</v>
          </cell>
        </row>
        <row r="15">
          <cell r="D15" t="str">
            <v>黄源强</v>
          </cell>
          <cell r="E15" t="str">
            <v>男</v>
          </cell>
          <cell r="F15" t="str">
            <v>集成223</v>
          </cell>
          <cell r="G15">
            <v>78</v>
          </cell>
          <cell r="H15">
            <v>84</v>
          </cell>
          <cell r="I15">
            <v>79.8</v>
          </cell>
        </row>
        <row r="16">
          <cell r="D16" t="str">
            <v>冉华梅</v>
          </cell>
          <cell r="E16" t="str">
            <v>女</v>
          </cell>
          <cell r="F16" t="str">
            <v>物联网221</v>
          </cell>
          <cell r="G16">
            <v>86</v>
          </cell>
          <cell r="H16">
            <v>89</v>
          </cell>
          <cell r="I16">
            <v>86.9</v>
          </cell>
        </row>
        <row r="17">
          <cell r="D17" t="str">
            <v>杜淑晴</v>
          </cell>
          <cell r="E17" t="str">
            <v>女</v>
          </cell>
          <cell r="F17" t="str">
            <v>物联网222</v>
          </cell>
          <cell r="G17">
            <v>83.5</v>
          </cell>
          <cell r="H17">
            <v>85</v>
          </cell>
          <cell r="I17">
            <v>83.95</v>
          </cell>
        </row>
        <row r="18">
          <cell r="D18" t="str">
            <v>李晓青</v>
          </cell>
          <cell r="E18" t="str">
            <v>女</v>
          </cell>
          <cell r="F18" t="str">
            <v>软嵌221</v>
          </cell>
          <cell r="G18">
            <v>88</v>
          </cell>
          <cell r="H18">
            <v>90</v>
          </cell>
          <cell r="I18">
            <v>88.6</v>
          </cell>
        </row>
        <row r="19">
          <cell r="D19" t="str">
            <v>高慧</v>
          </cell>
          <cell r="E19" t="str">
            <v>女</v>
          </cell>
          <cell r="F19" t="str">
            <v>软嵌221</v>
          </cell>
          <cell r="G19">
            <v>95</v>
          </cell>
          <cell r="H19">
            <v>95</v>
          </cell>
          <cell r="I19">
            <v>95</v>
          </cell>
        </row>
        <row r="20">
          <cell r="D20" t="str">
            <v>李子怡</v>
          </cell>
          <cell r="E20" t="str">
            <v>女</v>
          </cell>
          <cell r="F20" t="str">
            <v>软嵌222</v>
          </cell>
          <cell r="G20">
            <v>89</v>
          </cell>
          <cell r="H20">
            <v>90</v>
          </cell>
          <cell r="I20">
            <v>89.3</v>
          </cell>
        </row>
        <row r="21">
          <cell r="D21" t="str">
            <v>余畅</v>
          </cell>
          <cell r="E21" t="str">
            <v>女</v>
          </cell>
          <cell r="F21" t="str">
            <v>计嵌222</v>
          </cell>
          <cell r="G21">
            <v>91</v>
          </cell>
          <cell r="H21">
            <v>90</v>
          </cell>
          <cell r="I21">
            <v>90.7</v>
          </cell>
        </row>
        <row r="22">
          <cell r="D22" t="str">
            <v>何来糠</v>
          </cell>
          <cell r="E22" t="str">
            <v>男</v>
          </cell>
          <cell r="F22" t="str">
            <v>计嵌222</v>
          </cell>
          <cell r="G22">
            <v>83.5</v>
          </cell>
          <cell r="H22">
            <v>88</v>
          </cell>
          <cell r="I22">
            <v>84.85</v>
          </cell>
        </row>
        <row r="23">
          <cell r="D23" t="str">
            <v>黄天城</v>
          </cell>
          <cell r="E23" t="str">
            <v>男</v>
          </cell>
          <cell r="F23" t="str">
            <v>计嵌223</v>
          </cell>
          <cell r="G23">
            <v>86</v>
          </cell>
          <cell r="H23">
            <v>89</v>
          </cell>
          <cell r="I23">
            <v>86.9</v>
          </cell>
        </row>
        <row r="24">
          <cell r="D24" t="str">
            <v>蒋晶</v>
          </cell>
          <cell r="E24" t="str">
            <v>女</v>
          </cell>
          <cell r="F24" t="str">
            <v>集成211</v>
          </cell>
          <cell r="G24">
            <v>83</v>
          </cell>
          <cell r="H24">
            <v>90</v>
          </cell>
          <cell r="I24">
            <v>85.1</v>
          </cell>
        </row>
        <row r="25">
          <cell r="D25" t="str">
            <v>魏超</v>
          </cell>
          <cell r="E25" t="str">
            <v>男</v>
          </cell>
          <cell r="F25" t="str">
            <v>集成213</v>
          </cell>
          <cell r="G25">
            <v>84</v>
          </cell>
          <cell r="H25">
            <v>85</v>
          </cell>
          <cell r="I25">
            <v>84.3</v>
          </cell>
        </row>
        <row r="26">
          <cell r="D26" t="str">
            <v>朱国韬</v>
          </cell>
          <cell r="E26" t="str">
            <v>男</v>
          </cell>
          <cell r="F26" t="str">
            <v>信工214</v>
          </cell>
          <cell r="G26">
            <v>91</v>
          </cell>
          <cell r="H26">
            <v>90</v>
          </cell>
          <cell r="I26">
            <v>90.7</v>
          </cell>
        </row>
        <row r="27">
          <cell r="D27" t="str">
            <v>毛俊杰</v>
          </cell>
          <cell r="E27" t="str">
            <v>男</v>
          </cell>
          <cell r="F27" t="str">
            <v>信工212</v>
          </cell>
          <cell r="G27">
            <v>77</v>
          </cell>
          <cell r="H27">
            <v>88</v>
          </cell>
          <cell r="I27">
            <v>80.3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积极分子"/>
    </sheetNames>
    <sheetDataSet>
      <sheetData sheetId="0" refreshError="1">
        <row r="5">
          <cell r="D5" t="str">
            <v>姓名</v>
          </cell>
          <cell r="E5" t="str">
            <v>性别</v>
          </cell>
          <cell r="F5" t="str">
            <v>专业、年级、班级</v>
          </cell>
          <cell r="G5" t="str">
            <v>考试成绩</v>
          </cell>
          <cell r="H5" t="str">
            <v>平时成绩</v>
          </cell>
          <cell r="I5" t="str">
            <v>综合成绩</v>
          </cell>
        </row>
        <row r="6">
          <cell r="D6" t="str">
            <v>徐东</v>
          </cell>
          <cell r="E6" t="str">
            <v>男</v>
          </cell>
          <cell r="F6" t="str">
            <v>机械222</v>
          </cell>
          <cell r="G6">
            <v>88</v>
          </cell>
          <cell r="H6">
            <v>90</v>
          </cell>
          <cell r="I6">
            <v>88.6</v>
          </cell>
        </row>
        <row r="7">
          <cell r="D7" t="str">
            <v>顾珩</v>
          </cell>
          <cell r="E7" t="str">
            <v>女</v>
          </cell>
          <cell r="F7" t="str">
            <v>机械224</v>
          </cell>
          <cell r="G7">
            <v>89</v>
          </cell>
          <cell r="H7">
            <v>92</v>
          </cell>
          <cell r="I7">
            <v>89.9</v>
          </cell>
        </row>
        <row r="8">
          <cell r="D8" t="str">
            <v>王永徽</v>
          </cell>
          <cell r="E8" t="str">
            <v>男</v>
          </cell>
          <cell r="F8" t="str">
            <v>自动化224</v>
          </cell>
          <cell r="G8">
            <v>86</v>
          </cell>
          <cell r="H8">
            <v>88</v>
          </cell>
          <cell r="I8">
            <v>86.6</v>
          </cell>
        </row>
        <row r="9">
          <cell r="D9" t="str">
            <v>周春龙</v>
          </cell>
          <cell r="E9" t="str">
            <v>男</v>
          </cell>
          <cell r="F9" t="str">
            <v>自动化224</v>
          </cell>
          <cell r="G9">
            <v>87</v>
          </cell>
          <cell r="H9">
            <v>90</v>
          </cell>
          <cell r="I9">
            <v>87.9</v>
          </cell>
        </row>
        <row r="10">
          <cell r="D10" t="str">
            <v>仇玉鑫</v>
          </cell>
          <cell r="E10" t="str">
            <v>女</v>
          </cell>
          <cell r="F10" t="str">
            <v>自动化223</v>
          </cell>
          <cell r="G10">
            <v>87</v>
          </cell>
          <cell r="H10">
            <v>92</v>
          </cell>
          <cell r="I10">
            <v>88.5</v>
          </cell>
        </row>
        <row r="11">
          <cell r="D11" t="str">
            <v>江晓洁</v>
          </cell>
          <cell r="E11" t="str">
            <v>女</v>
          </cell>
          <cell r="F11" t="str">
            <v>自动化223</v>
          </cell>
          <cell r="G11">
            <v>74</v>
          </cell>
          <cell r="H11">
            <v>95</v>
          </cell>
          <cell r="I11">
            <v>80.3</v>
          </cell>
        </row>
        <row r="12">
          <cell r="D12" t="str">
            <v>高秋雄</v>
          </cell>
          <cell r="E12" t="str">
            <v>男</v>
          </cell>
          <cell r="F12" t="str">
            <v>自动化221</v>
          </cell>
          <cell r="G12">
            <v>84</v>
          </cell>
          <cell r="H12">
            <v>88</v>
          </cell>
          <cell r="I12">
            <v>85.2</v>
          </cell>
        </row>
        <row r="13">
          <cell r="D13" t="str">
            <v>贺书琴</v>
          </cell>
          <cell r="E13" t="str">
            <v>女</v>
          </cell>
          <cell r="F13" t="str">
            <v>自动化221</v>
          </cell>
          <cell r="G13">
            <v>84</v>
          </cell>
          <cell r="H13">
            <v>90</v>
          </cell>
          <cell r="I13">
            <v>85.8</v>
          </cell>
        </row>
        <row r="14">
          <cell r="D14" t="str">
            <v>张慧琳</v>
          </cell>
          <cell r="E14" t="str">
            <v>女</v>
          </cell>
          <cell r="F14" t="str">
            <v>工管221</v>
          </cell>
          <cell r="G14">
            <v>92</v>
          </cell>
          <cell r="H14">
            <v>95</v>
          </cell>
          <cell r="I14">
            <v>92.9</v>
          </cell>
        </row>
        <row r="15">
          <cell r="D15" t="str">
            <v>赵雨</v>
          </cell>
          <cell r="E15" t="str">
            <v>女</v>
          </cell>
          <cell r="F15" t="str">
            <v>工管221</v>
          </cell>
          <cell r="G15">
            <v>82</v>
          </cell>
          <cell r="H15">
            <v>95</v>
          </cell>
          <cell r="I15">
            <v>85.9</v>
          </cell>
        </row>
        <row r="16">
          <cell r="D16" t="str">
            <v>杜培松</v>
          </cell>
          <cell r="E16" t="str">
            <v>男</v>
          </cell>
          <cell r="F16" t="str">
            <v>工管222</v>
          </cell>
          <cell r="G16">
            <v>77</v>
          </cell>
          <cell r="H16">
            <v>88</v>
          </cell>
          <cell r="I16">
            <v>80.3</v>
          </cell>
        </row>
        <row r="17">
          <cell r="D17" t="str">
            <v>朱政旭</v>
          </cell>
          <cell r="E17" t="str">
            <v>男</v>
          </cell>
          <cell r="F17" t="str">
            <v>工管223</v>
          </cell>
          <cell r="G17">
            <v>74</v>
          </cell>
          <cell r="H17">
            <v>94</v>
          </cell>
          <cell r="I17">
            <v>80</v>
          </cell>
        </row>
        <row r="18">
          <cell r="D18" t="str">
            <v>薛亚轩</v>
          </cell>
          <cell r="E18" t="str">
            <v>女</v>
          </cell>
          <cell r="F18" t="str">
            <v>工管223</v>
          </cell>
          <cell r="G18">
            <v>88</v>
          </cell>
          <cell r="H18">
            <v>90</v>
          </cell>
          <cell r="I18">
            <v>88.6</v>
          </cell>
        </row>
        <row r="19">
          <cell r="D19" t="str">
            <v>戴双临</v>
          </cell>
          <cell r="E19" t="str">
            <v>女</v>
          </cell>
          <cell r="F19" t="str">
            <v>土木221</v>
          </cell>
          <cell r="G19">
            <v>93</v>
          </cell>
          <cell r="H19">
            <v>95</v>
          </cell>
          <cell r="I19">
            <v>93.6</v>
          </cell>
        </row>
        <row r="20">
          <cell r="D20" t="str">
            <v>魏子翔</v>
          </cell>
          <cell r="E20" t="str">
            <v>男</v>
          </cell>
          <cell r="F20" t="str">
            <v>土木221</v>
          </cell>
          <cell r="G20">
            <v>92</v>
          </cell>
          <cell r="H20">
            <v>90</v>
          </cell>
          <cell r="I20">
            <v>91.4</v>
          </cell>
        </row>
        <row r="21">
          <cell r="D21" t="str">
            <v>毕素蓉</v>
          </cell>
          <cell r="E21" t="str">
            <v>女</v>
          </cell>
          <cell r="F21" t="str">
            <v>土木222</v>
          </cell>
          <cell r="G21">
            <v>90</v>
          </cell>
          <cell r="H21">
            <v>90</v>
          </cell>
          <cell r="I21">
            <v>90</v>
          </cell>
        </row>
        <row r="22">
          <cell r="D22" t="str">
            <v>刁莉</v>
          </cell>
          <cell r="E22" t="str">
            <v>女</v>
          </cell>
          <cell r="F22" t="str">
            <v>土木223</v>
          </cell>
          <cell r="G22">
            <v>86</v>
          </cell>
          <cell r="H22">
            <v>88</v>
          </cell>
          <cell r="I22">
            <v>86.6</v>
          </cell>
        </row>
        <row r="23">
          <cell r="D23" t="str">
            <v>余红依</v>
          </cell>
          <cell r="E23" t="str">
            <v>女</v>
          </cell>
          <cell r="F23" t="str">
            <v>服221</v>
          </cell>
          <cell r="G23">
            <v>86</v>
          </cell>
          <cell r="H23">
            <v>90</v>
          </cell>
          <cell r="I23">
            <v>87.2</v>
          </cell>
        </row>
        <row r="24">
          <cell r="D24" t="str">
            <v>石柳</v>
          </cell>
          <cell r="E24" t="str">
            <v>女</v>
          </cell>
          <cell r="F24" t="str">
            <v>服222</v>
          </cell>
          <cell r="G24">
            <v>91</v>
          </cell>
          <cell r="H24">
            <v>92</v>
          </cell>
          <cell r="I24">
            <v>91.3</v>
          </cell>
        </row>
        <row r="25">
          <cell r="D25" t="str">
            <v>张雨悦</v>
          </cell>
          <cell r="E25" t="str">
            <v>女</v>
          </cell>
          <cell r="F25" t="str">
            <v>机械211</v>
          </cell>
          <cell r="G25">
            <v>90</v>
          </cell>
          <cell r="H25">
            <v>92</v>
          </cell>
          <cell r="I25">
            <v>90.6</v>
          </cell>
        </row>
        <row r="26">
          <cell r="D26" t="str">
            <v>倪宇阳</v>
          </cell>
          <cell r="E26" t="str">
            <v>男</v>
          </cell>
          <cell r="F26" t="str">
            <v>机械214</v>
          </cell>
          <cell r="G26">
            <v>79</v>
          </cell>
          <cell r="H26">
            <v>88</v>
          </cell>
          <cell r="I26">
            <v>81.7</v>
          </cell>
        </row>
        <row r="27">
          <cell r="D27" t="str">
            <v>游锐</v>
          </cell>
          <cell r="E27" t="str">
            <v>女</v>
          </cell>
          <cell r="F27" t="str">
            <v>自动化211</v>
          </cell>
          <cell r="G27">
            <v>93</v>
          </cell>
          <cell r="H27">
            <v>94</v>
          </cell>
          <cell r="I27">
            <v>93.3</v>
          </cell>
        </row>
        <row r="28">
          <cell r="D28" t="str">
            <v>曹乾旖</v>
          </cell>
          <cell r="E28" t="str">
            <v>女</v>
          </cell>
          <cell r="F28" t="str">
            <v>自动化212</v>
          </cell>
          <cell r="G28">
            <v>86</v>
          </cell>
          <cell r="H28">
            <v>92</v>
          </cell>
          <cell r="I28">
            <v>87.8</v>
          </cell>
        </row>
        <row r="29">
          <cell r="D29" t="str">
            <v>滕珏</v>
          </cell>
          <cell r="E29" t="str">
            <v>女</v>
          </cell>
          <cell r="F29" t="str">
            <v>自动化213</v>
          </cell>
          <cell r="G29">
            <v>82</v>
          </cell>
          <cell r="H29">
            <v>88</v>
          </cell>
          <cell r="I29">
            <v>83.8</v>
          </cell>
        </row>
        <row r="30">
          <cell r="D30" t="str">
            <v>何敏</v>
          </cell>
          <cell r="E30" t="str">
            <v>女</v>
          </cell>
          <cell r="F30" t="str">
            <v>自动化213</v>
          </cell>
          <cell r="G30">
            <v>92</v>
          </cell>
          <cell r="H30">
            <v>90</v>
          </cell>
          <cell r="I30">
            <v>91.4</v>
          </cell>
        </row>
        <row r="31">
          <cell r="D31" t="str">
            <v>王佳怡</v>
          </cell>
          <cell r="E31" t="str">
            <v>女</v>
          </cell>
          <cell r="F31" t="str">
            <v>工管212</v>
          </cell>
          <cell r="G31">
            <v>92</v>
          </cell>
          <cell r="H31">
            <v>90</v>
          </cell>
          <cell r="I31">
            <v>91.4</v>
          </cell>
        </row>
        <row r="32">
          <cell r="D32" t="str">
            <v>左鑫</v>
          </cell>
          <cell r="E32" t="str">
            <v>男</v>
          </cell>
          <cell r="F32" t="str">
            <v>工管211</v>
          </cell>
          <cell r="G32">
            <v>75</v>
          </cell>
          <cell r="H32">
            <v>92</v>
          </cell>
          <cell r="I32">
            <v>80.1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58"/>
  <sheetViews>
    <sheetView tabSelected="1" zoomScale="89" zoomScaleNormal="89" zoomScaleSheetLayoutView="70" workbookViewId="0">
      <pane ySplit="3" topLeftCell="A248" activePane="bottomLeft" state="frozen"/>
      <selection/>
      <selection pane="bottomLeft" activeCell="A1" sqref="A1:T1"/>
    </sheetView>
  </sheetViews>
  <sheetFormatPr defaultColWidth="9" defaultRowHeight="13.5"/>
  <cols>
    <col min="1" max="1" width="4.875" style="9" customWidth="1"/>
    <col min="2" max="2" width="8" style="9" customWidth="1"/>
    <col min="3" max="3" width="5.725" style="9" customWidth="1"/>
    <col min="4" max="4" width="12.6416666666667" style="9" customWidth="1"/>
    <col min="5" max="5" width="11.225" style="9" customWidth="1"/>
    <col min="6" max="6" width="11.9333333333333" style="9" customWidth="1"/>
    <col min="7" max="7" width="9.825" style="9" customWidth="1"/>
    <col min="8" max="8" width="13.875" style="10" customWidth="1"/>
    <col min="9" max="9" width="15.875" style="10" customWidth="1"/>
    <col min="10" max="10" width="10.9083333333333" style="10" customWidth="1"/>
    <col min="11" max="11" width="9" style="9" customWidth="1"/>
    <col min="12" max="13" width="6" style="9" customWidth="1"/>
    <col min="14" max="14" width="5.63333333333333" style="9" customWidth="1"/>
    <col min="15" max="15" width="4.90833333333333" style="9" customWidth="1"/>
    <col min="16" max="16" width="5.90833333333333" style="9" customWidth="1"/>
    <col min="17" max="17" width="68.025" style="11" customWidth="1"/>
    <col min="18" max="18" width="32.875" style="10" customWidth="1"/>
    <col min="19" max="19" width="8.35833333333333" style="9" customWidth="1"/>
    <col min="20" max="22" width="9.125" style="9" customWidth="1"/>
    <col min="23" max="16384" width="9" style="9"/>
  </cols>
  <sheetData>
    <row r="1" ht="22.5" spans="1:20">
      <c r="A1" s="12" t="s">
        <v>0</v>
      </c>
      <c r="B1" s="12"/>
      <c r="C1" s="12"/>
      <c r="D1" s="12"/>
      <c r="E1" s="12"/>
      <c r="F1" s="12"/>
      <c r="G1" s="12"/>
      <c r="H1" s="12"/>
      <c r="I1" s="12"/>
      <c r="J1" s="12"/>
      <c r="K1" s="12"/>
      <c r="L1" s="12"/>
      <c r="M1" s="12"/>
      <c r="N1" s="12"/>
      <c r="O1" s="12"/>
      <c r="P1" s="12"/>
      <c r="Q1" s="28"/>
      <c r="R1" s="12"/>
      <c r="S1" s="12"/>
      <c r="T1" s="12"/>
    </row>
    <row r="2" ht="14.25" spans="1:22">
      <c r="A2" s="13" t="s">
        <v>1</v>
      </c>
      <c r="B2" s="13" t="s">
        <v>2</v>
      </c>
      <c r="C2" s="13" t="s">
        <v>3</v>
      </c>
      <c r="D2" s="13" t="s">
        <v>4</v>
      </c>
      <c r="E2" s="13" t="s">
        <v>5</v>
      </c>
      <c r="F2" s="13" t="s">
        <v>6</v>
      </c>
      <c r="G2" s="13" t="s">
        <v>7</v>
      </c>
      <c r="H2" s="13" t="s">
        <v>8</v>
      </c>
      <c r="I2" s="13"/>
      <c r="J2" s="13"/>
      <c r="K2" s="13"/>
      <c r="L2" s="13" t="s">
        <v>9</v>
      </c>
      <c r="M2" s="13" t="s">
        <v>10</v>
      </c>
      <c r="N2" s="13" t="s">
        <v>11</v>
      </c>
      <c r="O2" s="13"/>
      <c r="P2" s="13"/>
      <c r="Q2" s="29" t="s">
        <v>12</v>
      </c>
      <c r="R2" s="13" t="s">
        <v>13</v>
      </c>
      <c r="S2" s="13" t="s">
        <v>14</v>
      </c>
      <c r="T2" s="13" t="s">
        <v>15</v>
      </c>
      <c r="U2" s="13" t="s">
        <v>16</v>
      </c>
      <c r="V2" s="13" t="s">
        <v>17</v>
      </c>
    </row>
    <row r="3" ht="14.25" spans="1:22">
      <c r="A3" s="13"/>
      <c r="B3" s="13"/>
      <c r="C3" s="13"/>
      <c r="D3" s="13"/>
      <c r="E3" s="13"/>
      <c r="F3" s="13"/>
      <c r="G3" s="13"/>
      <c r="H3" s="13" t="s">
        <v>18</v>
      </c>
      <c r="I3" s="13" t="s">
        <v>19</v>
      </c>
      <c r="J3" s="13" t="s">
        <v>20</v>
      </c>
      <c r="K3" s="13" t="s">
        <v>21</v>
      </c>
      <c r="L3" s="13"/>
      <c r="M3" s="13"/>
      <c r="N3" s="13" t="s">
        <v>22</v>
      </c>
      <c r="O3" s="13" t="s">
        <v>23</v>
      </c>
      <c r="P3" s="13" t="s">
        <v>24</v>
      </c>
      <c r="Q3" s="29"/>
      <c r="R3" s="13"/>
      <c r="S3" s="13"/>
      <c r="T3" s="13" t="s">
        <v>15</v>
      </c>
      <c r="U3" s="13" t="s">
        <v>16</v>
      </c>
      <c r="V3" s="13" t="s">
        <v>17</v>
      </c>
    </row>
    <row r="4" ht="67" customHeight="1" spans="1:22">
      <c r="A4" s="14">
        <v>1</v>
      </c>
      <c r="B4" s="15" t="s">
        <v>25</v>
      </c>
      <c r="C4" s="15" t="s">
        <v>26</v>
      </c>
      <c r="D4" s="15">
        <v>20040829</v>
      </c>
      <c r="E4" s="15" t="s">
        <v>27</v>
      </c>
      <c r="F4" s="15" t="s">
        <v>28</v>
      </c>
      <c r="G4" s="15" t="s">
        <v>29</v>
      </c>
      <c r="H4" s="15" t="s">
        <v>30</v>
      </c>
      <c r="I4" s="15"/>
      <c r="J4" s="15"/>
      <c r="K4" s="15"/>
      <c r="L4" s="15">
        <v>29</v>
      </c>
      <c r="M4" s="15">
        <v>29</v>
      </c>
      <c r="N4" s="15">
        <v>25</v>
      </c>
      <c r="O4" s="15">
        <v>4</v>
      </c>
      <c r="P4" s="15">
        <v>0</v>
      </c>
      <c r="Q4" s="30" t="s">
        <v>31</v>
      </c>
      <c r="R4" s="15" t="s">
        <v>32</v>
      </c>
      <c r="S4" s="15" t="s">
        <v>33</v>
      </c>
      <c r="T4" s="31">
        <v>89</v>
      </c>
      <c r="U4" s="32">
        <v>90</v>
      </c>
      <c r="V4" s="32">
        <v>89.3</v>
      </c>
    </row>
    <row r="5" s="1" customFormat="1" ht="15" customHeight="1" spans="1:22">
      <c r="A5" s="14">
        <v>2</v>
      </c>
      <c r="B5" s="16" t="s">
        <v>34</v>
      </c>
      <c r="C5" s="16" t="s">
        <v>26</v>
      </c>
      <c r="D5" s="16">
        <v>20031014</v>
      </c>
      <c r="E5" s="16" t="s">
        <v>35</v>
      </c>
      <c r="F5" s="16" t="s">
        <v>36</v>
      </c>
      <c r="G5" s="16" t="s">
        <v>37</v>
      </c>
      <c r="H5" s="16" t="s">
        <v>38</v>
      </c>
      <c r="I5" s="16"/>
      <c r="J5" s="16"/>
      <c r="K5" s="16"/>
      <c r="L5" s="16">
        <v>29</v>
      </c>
      <c r="M5" s="16">
        <v>29</v>
      </c>
      <c r="N5" s="16">
        <v>26</v>
      </c>
      <c r="O5" s="16">
        <v>0</v>
      </c>
      <c r="P5" s="16">
        <v>3</v>
      </c>
      <c r="Q5" s="33" t="s">
        <v>39</v>
      </c>
      <c r="R5" s="14" t="s">
        <v>40</v>
      </c>
      <c r="S5" s="16" t="s">
        <v>33</v>
      </c>
      <c r="T5" s="31">
        <v>81</v>
      </c>
      <c r="U5" s="32">
        <v>90</v>
      </c>
      <c r="V5" s="24">
        <v>83.7</v>
      </c>
    </row>
    <row r="6" s="1" customFormat="1" ht="36" spans="1:22">
      <c r="A6" s="14">
        <v>3</v>
      </c>
      <c r="B6" s="16" t="s">
        <v>41</v>
      </c>
      <c r="C6" s="16" t="s">
        <v>26</v>
      </c>
      <c r="D6" s="16">
        <v>20031130</v>
      </c>
      <c r="E6" s="16" t="s">
        <v>35</v>
      </c>
      <c r="F6" s="16" t="s">
        <v>36</v>
      </c>
      <c r="G6" s="16" t="s">
        <v>42</v>
      </c>
      <c r="H6" s="16" t="s">
        <v>43</v>
      </c>
      <c r="I6" s="16"/>
      <c r="J6" s="16"/>
      <c r="K6" s="16"/>
      <c r="L6" s="16">
        <v>29</v>
      </c>
      <c r="M6" s="16">
        <v>29</v>
      </c>
      <c r="N6" s="16">
        <v>26</v>
      </c>
      <c r="O6" s="16">
        <v>1</v>
      </c>
      <c r="P6" s="16">
        <v>2</v>
      </c>
      <c r="Q6" s="34" t="s">
        <v>44</v>
      </c>
      <c r="R6" s="16" t="s">
        <v>45</v>
      </c>
      <c r="S6" s="16" t="s">
        <v>33</v>
      </c>
      <c r="T6" s="31">
        <v>78</v>
      </c>
      <c r="U6" s="32">
        <v>90</v>
      </c>
      <c r="V6" s="24">
        <v>81.6</v>
      </c>
    </row>
    <row r="7" s="2" customFormat="1" ht="72" spans="1:22">
      <c r="A7" s="14">
        <v>4</v>
      </c>
      <c r="B7" s="17" t="s">
        <v>46</v>
      </c>
      <c r="C7" s="17" t="s">
        <v>26</v>
      </c>
      <c r="D7" s="17">
        <v>20030803</v>
      </c>
      <c r="E7" s="17" t="s">
        <v>47</v>
      </c>
      <c r="F7" s="18" t="s">
        <v>48</v>
      </c>
      <c r="G7" s="19" t="s">
        <v>49</v>
      </c>
      <c r="H7" s="17" t="s">
        <v>50</v>
      </c>
      <c r="I7" s="17"/>
      <c r="J7" s="17"/>
      <c r="K7" s="17"/>
      <c r="L7" s="17">
        <v>32</v>
      </c>
      <c r="M7" s="17">
        <v>32</v>
      </c>
      <c r="N7" s="17">
        <v>29</v>
      </c>
      <c r="O7" s="17">
        <v>0</v>
      </c>
      <c r="P7" s="17">
        <v>3</v>
      </c>
      <c r="Q7" s="35" t="s">
        <v>51</v>
      </c>
      <c r="R7" s="17" t="s">
        <v>52</v>
      </c>
      <c r="S7" s="17" t="s">
        <v>33</v>
      </c>
      <c r="T7" s="31">
        <v>90</v>
      </c>
      <c r="U7" s="32">
        <v>90</v>
      </c>
      <c r="V7" s="32">
        <v>90</v>
      </c>
    </row>
    <row r="8" s="2" customFormat="1" ht="42" customHeight="1" spans="1:22">
      <c r="A8" s="14">
        <v>5</v>
      </c>
      <c r="B8" s="17" t="s">
        <v>53</v>
      </c>
      <c r="C8" s="17" t="s">
        <v>26</v>
      </c>
      <c r="D8" s="17">
        <v>20031010</v>
      </c>
      <c r="E8" s="17" t="s">
        <v>47</v>
      </c>
      <c r="F8" s="18" t="s">
        <v>48</v>
      </c>
      <c r="G8" s="17" t="s">
        <v>33</v>
      </c>
      <c r="H8" s="17" t="s">
        <v>54</v>
      </c>
      <c r="I8" s="17"/>
      <c r="J8" s="17"/>
      <c r="K8" s="17"/>
      <c r="L8" s="17">
        <v>32</v>
      </c>
      <c r="M8" s="17">
        <v>32</v>
      </c>
      <c r="N8" s="17">
        <v>28</v>
      </c>
      <c r="O8" s="17">
        <v>0</v>
      </c>
      <c r="P8" s="17">
        <v>4</v>
      </c>
      <c r="Q8" s="35" t="s">
        <v>55</v>
      </c>
      <c r="R8" s="17" t="s">
        <v>56</v>
      </c>
      <c r="S8" s="17" t="s">
        <v>33</v>
      </c>
      <c r="T8" s="31">
        <v>87</v>
      </c>
      <c r="U8" s="32">
        <v>90</v>
      </c>
      <c r="V8" s="32">
        <v>87.9</v>
      </c>
    </row>
    <row r="9" s="2" customFormat="1" ht="96" spans="1:22">
      <c r="A9" s="14">
        <v>6</v>
      </c>
      <c r="B9" s="17" t="s">
        <v>57</v>
      </c>
      <c r="C9" s="17" t="s">
        <v>26</v>
      </c>
      <c r="D9" s="17">
        <v>20040102</v>
      </c>
      <c r="E9" s="17" t="s">
        <v>47</v>
      </c>
      <c r="F9" s="18" t="s">
        <v>48</v>
      </c>
      <c r="G9" s="17" t="s">
        <v>58</v>
      </c>
      <c r="H9" s="17" t="s">
        <v>59</v>
      </c>
      <c r="I9" s="17"/>
      <c r="J9" s="17"/>
      <c r="K9" s="17"/>
      <c r="L9" s="17">
        <v>32</v>
      </c>
      <c r="M9" s="17">
        <v>32</v>
      </c>
      <c r="N9" s="17">
        <v>28</v>
      </c>
      <c r="O9" s="17">
        <v>0</v>
      </c>
      <c r="P9" s="17">
        <v>4</v>
      </c>
      <c r="Q9" s="35" t="s">
        <v>60</v>
      </c>
      <c r="R9" s="17" t="s">
        <v>61</v>
      </c>
      <c r="S9" s="17" t="s">
        <v>33</v>
      </c>
      <c r="T9" s="31">
        <v>87</v>
      </c>
      <c r="U9" s="32">
        <v>90</v>
      </c>
      <c r="V9" s="32">
        <v>87.9</v>
      </c>
    </row>
    <row r="10" s="2" customFormat="1" ht="55" customHeight="1" spans="1:22">
      <c r="A10" s="14">
        <v>7</v>
      </c>
      <c r="B10" s="17" t="s">
        <v>62</v>
      </c>
      <c r="C10" s="17" t="s">
        <v>26</v>
      </c>
      <c r="D10" s="17">
        <v>20030113</v>
      </c>
      <c r="E10" s="17" t="s">
        <v>47</v>
      </c>
      <c r="F10" s="18" t="s">
        <v>48</v>
      </c>
      <c r="G10" s="17" t="s">
        <v>33</v>
      </c>
      <c r="H10" s="17" t="s">
        <v>63</v>
      </c>
      <c r="I10" s="17"/>
      <c r="J10" s="17"/>
      <c r="K10" s="17"/>
      <c r="L10" s="17">
        <v>32</v>
      </c>
      <c r="M10" s="17">
        <v>32</v>
      </c>
      <c r="N10" s="17">
        <v>28</v>
      </c>
      <c r="O10" s="17">
        <v>0</v>
      </c>
      <c r="P10" s="17">
        <v>4</v>
      </c>
      <c r="Q10" s="35" t="s">
        <v>64</v>
      </c>
      <c r="R10" s="17" t="s">
        <v>65</v>
      </c>
      <c r="S10" s="17" t="s">
        <v>33</v>
      </c>
      <c r="T10" s="31">
        <v>81</v>
      </c>
      <c r="U10" s="32">
        <v>90</v>
      </c>
      <c r="V10" s="32">
        <v>83.7</v>
      </c>
    </row>
    <row r="11" s="2" customFormat="1" ht="84" spans="1:22">
      <c r="A11" s="14">
        <v>8</v>
      </c>
      <c r="B11" s="17" t="s">
        <v>66</v>
      </c>
      <c r="C11" s="17" t="s">
        <v>26</v>
      </c>
      <c r="D11" s="17">
        <v>20031014</v>
      </c>
      <c r="E11" s="17" t="s">
        <v>47</v>
      </c>
      <c r="F11" s="18" t="s">
        <v>48</v>
      </c>
      <c r="G11" s="17" t="s">
        <v>67</v>
      </c>
      <c r="H11" s="17" t="s">
        <v>68</v>
      </c>
      <c r="I11" s="17"/>
      <c r="J11" s="17"/>
      <c r="K11" s="17"/>
      <c r="L11" s="17">
        <v>32</v>
      </c>
      <c r="M11" s="17">
        <v>32</v>
      </c>
      <c r="N11" s="17">
        <v>28</v>
      </c>
      <c r="O11" s="17">
        <v>0</v>
      </c>
      <c r="P11" s="17">
        <v>4</v>
      </c>
      <c r="Q11" s="35" t="s">
        <v>69</v>
      </c>
      <c r="R11" s="17" t="s">
        <v>70</v>
      </c>
      <c r="S11" s="17" t="s">
        <v>33</v>
      </c>
      <c r="T11" s="31">
        <v>73</v>
      </c>
      <c r="U11" s="32">
        <v>90</v>
      </c>
      <c r="V11" s="32">
        <v>78.1</v>
      </c>
    </row>
    <row r="12" ht="60" spans="1:26">
      <c r="A12" s="14">
        <v>9</v>
      </c>
      <c r="B12" s="20" t="s">
        <v>71</v>
      </c>
      <c r="C12" s="20" t="s">
        <v>26</v>
      </c>
      <c r="D12" s="15">
        <v>20040511</v>
      </c>
      <c r="E12" s="20" t="s">
        <v>72</v>
      </c>
      <c r="F12" s="20" t="s">
        <v>73</v>
      </c>
      <c r="G12" s="19" t="s">
        <v>74</v>
      </c>
      <c r="H12" s="20" t="s">
        <v>75</v>
      </c>
      <c r="I12" s="20"/>
      <c r="J12" s="20"/>
      <c r="K12" s="20"/>
      <c r="L12" s="20">
        <v>52</v>
      </c>
      <c r="M12" s="20">
        <v>52</v>
      </c>
      <c r="N12" s="20">
        <v>52</v>
      </c>
      <c r="O12" s="14">
        <v>0</v>
      </c>
      <c r="P12" s="14">
        <v>0</v>
      </c>
      <c r="Q12" s="34" t="s">
        <v>76</v>
      </c>
      <c r="R12" s="20" t="s">
        <v>33</v>
      </c>
      <c r="S12" s="20" t="s">
        <v>33</v>
      </c>
      <c r="T12" s="31">
        <v>71</v>
      </c>
      <c r="U12" s="32">
        <v>90</v>
      </c>
      <c r="V12" s="32">
        <v>76.7</v>
      </c>
      <c r="W12" s="36"/>
      <c r="X12" s="36"/>
      <c r="Y12" s="36"/>
      <c r="Z12" s="1"/>
    </row>
    <row r="13" ht="84" spans="1:26">
      <c r="A13" s="14">
        <v>10</v>
      </c>
      <c r="B13" s="16" t="s">
        <v>77</v>
      </c>
      <c r="C13" s="16" t="s">
        <v>26</v>
      </c>
      <c r="D13" s="16">
        <v>20030826</v>
      </c>
      <c r="E13" s="16" t="s">
        <v>72</v>
      </c>
      <c r="F13" s="21">
        <v>44828</v>
      </c>
      <c r="G13" s="19" t="s">
        <v>78</v>
      </c>
      <c r="H13" s="22" t="s">
        <v>79</v>
      </c>
      <c r="I13" s="16"/>
      <c r="J13" s="16"/>
      <c r="K13" s="16"/>
      <c r="L13" s="16">
        <v>52</v>
      </c>
      <c r="M13" s="20">
        <v>52</v>
      </c>
      <c r="N13" s="20">
        <v>52</v>
      </c>
      <c r="O13" s="16">
        <v>0</v>
      </c>
      <c r="P13" s="16">
        <v>0</v>
      </c>
      <c r="Q13" s="34" t="s">
        <v>80</v>
      </c>
      <c r="R13" s="20" t="s">
        <v>33</v>
      </c>
      <c r="S13" s="16" t="s">
        <v>33</v>
      </c>
      <c r="T13" s="31">
        <v>94</v>
      </c>
      <c r="U13" s="32">
        <v>90</v>
      </c>
      <c r="V13" s="32">
        <v>92.8</v>
      </c>
      <c r="W13" s="36"/>
      <c r="X13" s="36"/>
      <c r="Y13" s="36"/>
      <c r="Z13" s="1"/>
    </row>
    <row r="14" ht="72" spans="1:26">
      <c r="A14" s="14">
        <v>11</v>
      </c>
      <c r="B14" s="16" t="s">
        <v>81</v>
      </c>
      <c r="C14" s="16" t="s">
        <v>26</v>
      </c>
      <c r="D14" s="16">
        <v>20041104</v>
      </c>
      <c r="E14" s="16" t="s">
        <v>72</v>
      </c>
      <c r="F14" s="21">
        <v>44828</v>
      </c>
      <c r="G14" s="19" t="s">
        <v>82</v>
      </c>
      <c r="H14" s="16" t="s">
        <v>83</v>
      </c>
      <c r="I14" s="16"/>
      <c r="J14" s="16"/>
      <c r="K14" s="16"/>
      <c r="L14" s="16">
        <v>52</v>
      </c>
      <c r="M14" s="20">
        <v>52</v>
      </c>
      <c r="N14" s="20">
        <v>52</v>
      </c>
      <c r="O14" s="16">
        <v>0</v>
      </c>
      <c r="P14" s="16">
        <v>0</v>
      </c>
      <c r="Q14" s="34" t="s">
        <v>84</v>
      </c>
      <c r="R14" s="20" t="s">
        <v>33</v>
      </c>
      <c r="S14" s="16" t="s">
        <v>33</v>
      </c>
      <c r="T14" s="31">
        <v>90</v>
      </c>
      <c r="U14" s="32">
        <v>90</v>
      </c>
      <c r="V14" s="32">
        <v>90</v>
      </c>
      <c r="W14" s="36"/>
      <c r="X14" s="36"/>
      <c r="Y14" s="36"/>
      <c r="Z14" s="1"/>
    </row>
    <row r="15" ht="72" customHeight="1" spans="1:26">
      <c r="A15" s="14">
        <v>12</v>
      </c>
      <c r="B15" s="16" t="s">
        <v>85</v>
      </c>
      <c r="C15" s="16" t="s">
        <v>26</v>
      </c>
      <c r="D15" s="16">
        <v>20030808</v>
      </c>
      <c r="E15" s="16" t="s">
        <v>72</v>
      </c>
      <c r="F15" s="21">
        <v>44828</v>
      </c>
      <c r="G15" s="19" t="s">
        <v>86</v>
      </c>
      <c r="H15" s="16" t="s">
        <v>87</v>
      </c>
      <c r="I15" s="16"/>
      <c r="J15" s="16"/>
      <c r="K15" s="16"/>
      <c r="L15" s="16">
        <v>52</v>
      </c>
      <c r="M15" s="20">
        <v>52</v>
      </c>
      <c r="N15" s="20">
        <v>52</v>
      </c>
      <c r="O15" s="16">
        <v>0</v>
      </c>
      <c r="P15" s="16">
        <v>0</v>
      </c>
      <c r="Q15" s="34" t="s">
        <v>88</v>
      </c>
      <c r="R15" s="20" t="s">
        <v>33</v>
      </c>
      <c r="S15" s="16" t="s">
        <v>33</v>
      </c>
      <c r="T15" s="31">
        <v>79</v>
      </c>
      <c r="U15" s="32">
        <v>90</v>
      </c>
      <c r="V15" s="32">
        <v>82.3</v>
      </c>
      <c r="W15" s="36"/>
      <c r="X15" s="36"/>
      <c r="Y15" s="36"/>
      <c r="Z15" s="1"/>
    </row>
    <row r="16" ht="46" customHeight="1" spans="1:26">
      <c r="A16" s="14">
        <v>13</v>
      </c>
      <c r="B16" s="16" t="s">
        <v>89</v>
      </c>
      <c r="C16" s="16" t="s">
        <v>26</v>
      </c>
      <c r="D16" s="16">
        <v>20040504</v>
      </c>
      <c r="E16" s="16" t="s">
        <v>72</v>
      </c>
      <c r="F16" s="21">
        <v>44828</v>
      </c>
      <c r="G16" s="19" t="s">
        <v>90</v>
      </c>
      <c r="H16" s="22" t="s">
        <v>91</v>
      </c>
      <c r="I16" s="16"/>
      <c r="J16" s="16"/>
      <c r="K16" s="16"/>
      <c r="L16" s="16">
        <v>52</v>
      </c>
      <c r="M16" s="20">
        <v>52</v>
      </c>
      <c r="N16" s="20">
        <v>52</v>
      </c>
      <c r="O16" s="16">
        <v>0</v>
      </c>
      <c r="P16" s="16">
        <v>0</v>
      </c>
      <c r="Q16" s="34" t="s">
        <v>92</v>
      </c>
      <c r="R16" s="20" t="s">
        <v>33</v>
      </c>
      <c r="S16" s="16" t="s">
        <v>33</v>
      </c>
      <c r="T16" s="31">
        <v>93</v>
      </c>
      <c r="U16" s="32">
        <v>90</v>
      </c>
      <c r="V16" s="32">
        <v>92.1</v>
      </c>
      <c r="W16" s="36"/>
      <c r="X16" s="36"/>
      <c r="Y16" s="36"/>
      <c r="Z16" s="1"/>
    </row>
    <row r="17" ht="28" customHeight="1" spans="1:26">
      <c r="A17" s="14">
        <v>14</v>
      </c>
      <c r="B17" s="16" t="s">
        <v>93</v>
      </c>
      <c r="C17" s="16" t="s">
        <v>26</v>
      </c>
      <c r="D17" s="16">
        <v>20040222</v>
      </c>
      <c r="E17" s="16" t="s">
        <v>72</v>
      </c>
      <c r="F17" s="21">
        <v>44828</v>
      </c>
      <c r="G17" s="16" t="s">
        <v>94</v>
      </c>
      <c r="H17" s="16" t="s">
        <v>95</v>
      </c>
      <c r="I17" s="16"/>
      <c r="J17" s="16"/>
      <c r="K17" s="16"/>
      <c r="L17" s="16">
        <v>52</v>
      </c>
      <c r="M17" s="20">
        <v>52</v>
      </c>
      <c r="N17" s="20">
        <v>52</v>
      </c>
      <c r="O17" s="16">
        <v>0</v>
      </c>
      <c r="P17" s="16">
        <v>0</v>
      </c>
      <c r="Q17" s="34" t="s">
        <v>96</v>
      </c>
      <c r="R17" s="20" t="s">
        <v>33</v>
      </c>
      <c r="S17" s="16" t="s">
        <v>33</v>
      </c>
      <c r="T17" s="31">
        <v>76</v>
      </c>
      <c r="U17" s="32">
        <v>90</v>
      </c>
      <c r="V17" s="32">
        <v>80.2</v>
      </c>
      <c r="W17" s="36"/>
      <c r="X17" s="36"/>
      <c r="Y17" s="36"/>
      <c r="Z17" s="1"/>
    </row>
    <row r="18" s="1" customFormat="1" ht="42" customHeight="1" spans="1:22">
      <c r="A18" s="14">
        <v>15</v>
      </c>
      <c r="B18" s="16" t="s">
        <v>97</v>
      </c>
      <c r="C18" s="16" t="s">
        <v>98</v>
      </c>
      <c r="D18" s="16">
        <v>20040104</v>
      </c>
      <c r="E18" s="16" t="s">
        <v>99</v>
      </c>
      <c r="F18" s="16" t="s">
        <v>100</v>
      </c>
      <c r="G18" s="16" t="s">
        <v>42</v>
      </c>
      <c r="H18" s="20" t="s">
        <v>101</v>
      </c>
      <c r="I18" s="16"/>
      <c r="J18" s="16"/>
      <c r="K18" s="16"/>
      <c r="L18" s="16">
        <v>29</v>
      </c>
      <c r="M18" s="16">
        <v>29</v>
      </c>
      <c r="N18" s="16">
        <v>24</v>
      </c>
      <c r="O18" s="16">
        <v>5</v>
      </c>
      <c r="P18" s="16">
        <v>0</v>
      </c>
      <c r="Q18" s="34" t="s">
        <v>102</v>
      </c>
      <c r="R18" s="16" t="s">
        <v>103</v>
      </c>
      <c r="S18" s="16" t="s">
        <v>33</v>
      </c>
      <c r="T18" s="31">
        <v>72</v>
      </c>
      <c r="U18" s="32">
        <v>90</v>
      </c>
      <c r="V18" s="32">
        <v>77.4</v>
      </c>
    </row>
    <row r="19" s="1" customFormat="1" ht="31" customHeight="1" spans="1:22">
      <c r="A19" s="14">
        <v>16</v>
      </c>
      <c r="B19" s="23" t="s">
        <v>104</v>
      </c>
      <c r="C19" s="23" t="s">
        <v>26</v>
      </c>
      <c r="D19" s="23">
        <v>20040801</v>
      </c>
      <c r="E19" s="23" t="s">
        <v>105</v>
      </c>
      <c r="F19" s="23" t="s">
        <v>28</v>
      </c>
      <c r="G19" s="23" t="s">
        <v>106</v>
      </c>
      <c r="H19" s="20" t="s">
        <v>107</v>
      </c>
      <c r="I19" s="23"/>
      <c r="J19" s="23"/>
      <c r="K19" s="23"/>
      <c r="L19" s="23">
        <v>31</v>
      </c>
      <c r="M19" s="23">
        <v>31</v>
      </c>
      <c r="N19" s="23">
        <v>31</v>
      </c>
      <c r="O19" s="23">
        <v>0</v>
      </c>
      <c r="P19" s="23">
        <v>0</v>
      </c>
      <c r="Q19" s="34" t="s">
        <v>108</v>
      </c>
      <c r="R19" s="23" t="s">
        <v>33</v>
      </c>
      <c r="S19" s="23" t="s">
        <v>33</v>
      </c>
      <c r="T19" s="31">
        <v>87</v>
      </c>
      <c r="U19" s="32">
        <v>90</v>
      </c>
      <c r="V19" s="32">
        <v>87.9</v>
      </c>
    </row>
    <row r="20" ht="55" customHeight="1" spans="1:26">
      <c r="A20" s="14">
        <v>17</v>
      </c>
      <c r="B20" s="16" t="s">
        <v>109</v>
      </c>
      <c r="C20" s="16" t="s">
        <v>26</v>
      </c>
      <c r="D20" s="16">
        <v>20040420</v>
      </c>
      <c r="E20" s="16" t="s">
        <v>110</v>
      </c>
      <c r="F20" s="16" t="s">
        <v>111</v>
      </c>
      <c r="G20" s="16" t="s">
        <v>58</v>
      </c>
      <c r="H20" s="16" t="s">
        <v>112</v>
      </c>
      <c r="I20" s="16"/>
      <c r="J20" s="16"/>
      <c r="K20" s="16"/>
      <c r="L20" s="16">
        <v>32</v>
      </c>
      <c r="M20" s="16">
        <v>31</v>
      </c>
      <c r="N20" s="16">
        <v>31</v>
      </c>
      <c r="O20" s="16">
        <v>0</v>
      </c>
      <c r="P20" s="16">
        <v>0</v>
      </c>
      <c r="Q20" s="34" t="s">
        <v>113</v>
      </c>
      <c r="R20" s="16" t="s">
        <v>33</v>
      </c>
      <c r="S20" s="16" t="s">
        <v>33</v>
      </c>
      <c r="T20" s="31">
        <v>92</v>
      </c>
      <c r="U20" s="32">
        <v>90</v>
      </c>
      <c r="V20" s="32">
        <v>91.4</v>
      </c>
      <c r="W20" s="1"/>
      <c r="X20" s="1"/>
      <c r="Y20" s="1"/>
      <c r="Z20" s="1"/>
    </row>
    <row r="21" ht="41" customHeight="1" spans="1:26">
      <c r="A21" s="14">
        <v>18</v>
      </c>
      <c r="B21" s="16" t="s">
        <v>114</v>
      </c>
      <c r="C21" s="16" t="s">
        <v>98</v>
      </c>
      <c r="D21" s="16">
        <v>20040403</v>
      </c>
      <c r="E21" s="16" t="s">
        <v>110</v>
      </c>
      <c r="F21" s="16" t="s">
        <v>115</v>
      </c>
      <c r="G21" s="16" t="s">
        <v>37</v>
      </c>
      <c r="H21" s="16" t="s">
        <v>116</v>
      </c>
      <c r="I21" s="16"/>
      <c r="J21" s="16"/>
      <c r="K21" s="16"/>
      <c r="L21" s="16">
        <v>32</v>
      </c>
      <c r="M21" s="16">
        <v>31</v>
      </c>
      <c r="N21" s="16">
        <v>31</v>
      </c>
      <c r="O21" s="16">
        <v>0</v>
      </c>
      <c r="P21" s="16">
        <v>0</v>
      </c>
      <c r="Q21" s="34" t="s">
        <v>117</v>
      </c>
      <c r="R21" s="16" t="s">
        <v>33</v>
      </c>
      <c r="S21" s="16" t="s">
        <v>33</v>
      </c>
      <c r="T21" s="31">
        <v>88</v>
      </c>
      <c r="U21" s="32">
        <v>90</v>
      </c>
      <c r="V21" s="32">
        <v>88.6</v>
      </c>
      <c r="W21" s="1"/>
      <c r="X21" s="1"/>
      <c r="Y21" s="1"/>
      <c r="Z21" s="1"/>
    </row>
    <row r="22" ht="55" customHeight="1" spans="1:26">
      <c r="A22" s="14">
        <v>19</v>
      </c>
      <c r="B22" s="20" t="s">
        <v>118</v>
      </c>
      <c r="C22" s="20" t="s">
        <v>26</v>
      </c>
      <c r="D22" s="20">
        <v>20040218</v>
      </c>
      <c r="E22" s="20" t="s">
        <v>110</v>
      </c>
      <c r="F22" s="20" t="s">
        <v>111</v>
      </c>
      <c r="G22" s="20" t="s">
        <v>67</v>
      </c>
      <c r="H22" s="20" t="s">
        <v>119</v>
      </c>
      <c r="I22" s="20"/>
      <c r="J22" s="20"/>
      <c r="K22" s="20"/>
      <c r="L22" s="20">
        <v>32</v>
      </c>
      <c r="M22" s="20">
        <v>31</v>
      </c>
      <c r="N22" s="20">
        <v>31</v>
      </c>
      <c r="O22" s="20">
        <v>0</v>
      </c>
      <c r="P22" s="20">
        <v>0</v>
      </c>
      <c r="Q22" s="34" t="s">
        <v>120</v>
      </c>
      <c r="R22" s="16" t="s">
        <v>33</v>
      </c>
      <c r="S22" s="16" t="s">
        <v>33</v>
      </c>
      <c r="T22" s="31">
        <v>83</v>
      </c>
      <c r="U22" s="32">
        <v>90</v>
      </c>
      <c r="V22" s="32">
        <v>85.1</v>
      </c>
      <c r="W22" s="1"/>
      <c r="X22" s="1"/>
      <c r="Y22" s="1"/>
      <c r="Z22" s="1"/>
    </row>
    <row r="23" s="2" customFormat="1" ht="72" spans="1:22">
      <c r="A23" s="14">
        <v>20</v>
      </c>
      <c r="B23" s="20" t="s">
        <v>121</v>
      </c>
      <c r="C23" s="20" t="s">
        <v>26</v>
      </c>
      <c r="D23" s="20">
        <v>20040722</v>
      </c>
      <c r="E23" s="20" t="s">
        <v>122</v>
      </c>
      <c r="F23" s="20" t="s">
        <v>111</v>
      </c>
      <c r="G23" s="20" t="s">
        <v>123</v>
      </c>
      <c r="H23" s="20" t="s">
        <v>124</v>
      </c>
      <c r="I23" s="20"/>
      <c r="J23" s="20"/>
      <c r="K23" s="20"/>
      <c r="L23" s="20">
        <v>26</v>
      </c>
      <c r="M23" s="20">
        <v>26</v>
      </c>
      <c r="N23" s="20">
        <v>26</v>
      </c>
      <c r="O23" s="20">
        <v>0</v>
      </c>
      <c r="P23" s="20">
        <v>0</v>
      </c>
      <c r="Q23" s="34" t="s">
        <v>125</v>
      </c>
      <c r="R23" s="37" t="s">
        <v>33</v>
      </c>
      <c r="S23" s="38" t="s">
        <v>33</v>
      </c>
      <c r="T23" s="31">
        <v>93</v>
      </c>
      <c r="U23" s="32">
        <v>90</v>
      </c>
      <c r="V23" s="32">
        <v>92.1</v>
      </c>
    </row>
    <row r="24" s="2" customFormat="1" ht="72" spans="1:22">
      <c r="A24" s="14">
        <v>21</v>
      </c>
      <c r="B24" s="20" t="s">
        <v>126</v>
      </c>
      <c r="C24" s="20" t="s">
        <v>26</v>
      </c>
      <c r="D24" s="20">
        <v>20030803</v>
      </c>
      <c r="E24" s="20" t="s">
        <v>122</v>
      </c>
      <c r="F24" s="20" t="s">
        <v>111</v>
      </c>
      <c r="G24" s="20" t="s">
        <v>127</v>
      </c>
      <c r="H24" s="20" t="s">
        <v>128</v>
      </c>
      <c r="I24" s="20"/>
      <c r="J24" s="20"/>
      <c r="K24" s="20"/>
      <c r="L24" s="20">
        <v>26</v>
      </c>
      <c r="M24" s="20">
        <v>26</v>
      </c>
      <c r="N24" s="20">
        <v>26</v>
      </c>
      <c r="O24" s="20">
        <v>0</v>
      </c>
      <c r="P24" s="20">
        <v>0</v>
      </c>
      <c r="Q24" s="34" t="s">
        <v>129</v>
      </c>
      <c r="R24" s="37" t="s">
        <v>33</v>
      </c>
      <c r="S24" s="38" t="s">
        <v>33</v>
      </c>
      <c r="T24" s="31">
        <v>87</v>
      </c>
      <c r="U24" s="32">
        <v>90</v>
      </c>
      <c r="V24" s="32">
        <v>87.9</v>
      </c>
    </row>
    <row r="25" s="2" customFormat="1" ht="84" spans="1:22">
      <c r="A25" s="14">
        <v>22</v>
      </c>
      <c r="B25" s="20" t="s">
        <v>130</v>
      </c>
      <c r="C25" s="20" t="s">
        <v>26</v>
      </c>
      <c r="D25" s="20">
        <v>20030813</v>
      </c>
      <c r="E25" s="20" t="s">
        <v>122</v>
      </c>
      <c r="F25" s="20" t="s">
        <v>111</v>
      </c>
      <c r="G25" s="20" t="s">
        <v>131</v>
      </c>
      <c r="H25" s="20" t="s">
        <v>132</v>
      </c>
      <c r="I25" s="20"/>
      <c r="J25" s="20"/>
      <c r="K25" s="20"/>
      <c r="L25" s="20">
        <v>26</v>
      </c>
      <c r="M25" s="20">
        <v>26</v>
      </c>
      <c r="N25" s="20">
        <v>25</v>
      </c>
      <c r="O25" s="20">
        <v>0</v>
      </c>
      <c r="P25" s="20">
        <v>1</v>
      </c>
      <c r="Q25" s="34" t="s">
        <v>133</v>
      </c>
      <c r="R25" s="37" t="s">
        <v>134</v>
      </c>
      <c r="S25" s="38" t="s">
        <v>33</v>
      </c>
      <c r="T25" s="31">
        <v>96</v>
      </c>
      <c r="U25" s="32">
        <v>90</v>
      </c>
      <c r="V25" s="32">
        <v>94.2</v>
      </c>
    </row>
    <row r="26" s="2" customFormat="1" ht="96" spans="1:22">
      <c r="A26" s="14">
        <v>23</v>
      </c>
      <c r="B26" s="20" t="s">
        <v>135</v>
      </c>
      <c r="C26" s="20" t="s">
        <v>26</v>
      </c>
      <c r="D26" s="20">
        <v>20040628</v>
      </c>
      <c r="E26" s="20" t="s">
        <v>122</v>
      </c>
      <c r="F26" s="20" t="s">
        <v>111</v>
      </c>
      <c r="G26" s="20" t="s">
        <v>136</v>
      </c>
      <c r="H26" s="20" t="s">
        <v>137</v>
      </c>
      <c r="I26" s="20"/>
      <c r="J26" s="20"/>
      <c r="K26" s="20"/>
      <c r="L26" s="20">
        <v>26</v>
      </c>
      <c r="M26" s="20">
        <v>26</v>
      </c>
      <c r="N26" s="20">
        <v>23</v>
      </c>
      <c r="O26" s="20">
        <v>0</v>
      </c>
      <c r="P26" s="20">
        <v>3</v>
      </c>
      <c r="Q26" s="34" t="s">
        <v>138</v>
      </c>
      <c r="R26" s="37" t="s">
        <v>139</v>
      </c>
      <c r="S26" s="38" t="s">
        <v>33</v>
      </c>
      <c r="T26" s="31">
        <v>94</v>
      </c>
      <c r="U26" s="32">
        <v>90</v>
      </c>
      <c r="V26" s="32">
        <v>92.8</v>
      </c>
    </row>
    <row r="27" s="2" customFormat="1" ht="72" spans="1:22">
      <c r="A27" s="14">
        <v>24</v>
      </c>
      <c r="B27" s="20" t="s">
        <v>140</v>
      </c>
      <c r="C27" s="20" t="s">
        <v>26</v>
      </c>
      <c r="D27" s="20">
        <v>20031119</v>
      </c>
      <c r="E27" s="20" t="s">
        <v>122</v>
      </c>
      <c r="F27" s="20" t="s">
        <v>111</v>
      </c>
      <c r="G27" s="20" t="s">
        <v>141</v>
      </c>
      <c r="H27" s="20" t="s">
        <v>142</v>
      </c>
      <c r="I27" s="20"/>
      <c r="J27" s="20"/>
      <c r="K27" s="20"/>
      <c r="L27" s="20">
        <v>26</v>
      </c>
      <c r="M27" s="20">
        <v>26</v>
      </c>
      <c r="N27" s="20">
        <v>21</v>
      </c>
      <c r="O27" s="20">
        <v>1</v>
      </c>
      <c r="P27" s="20">
        <v>4</v>
      </c>
      <c r="Q27" s="34" t="s">
        <v>143</v>
      </c>
      <c r="R27" s="37" t="s">
        <v>144</v>
      </c>
      <c r="S27" s="38" t="s">
        <v>33</v>
      </c>
      <c r="T27" s="31">
        <v>77</v>
      </c>
      <c r="U27" s="32">
        <v>90</v>
      </c>
      <c r="V27" s="32">
        <v>80.9</v>
      </c>
    </row>
    <row r="28" s="2" customFormat="1" ht="144" spans="1:22">
      <c r="A28" s="14">
        <v>25</v>
      </c>
      <c r="B28" s="20" t="s">
        <v>145</v>
      </c>
      <c r="C28" s="20" t="s">
        <v>26</v>
      </c>
      <c r="D28" s="20">
        <v>20030414</v>
      </c>
      <c r="E28" s="20" t="s">
        <v>146</v>
      </c>
      <c r="F28" s="20" t="s">
        <v>147</v>
      </c>
      <c r="G28" s="20" t="s">
        <v>148</v>
      </c>
      <c r="H28" s="20" t="s">
        <v>149</v>
      </c>
      <c r="I28" s="20"/>
      <c r="J28" s="20"/>
      <c r="K28" s="20"/>
      <c r="L28" s="20">
        <v>35</v>
      </c>
      <c r="M28" s="20">
        <v>35</v>
      </c>
      <c r="N28" s="20">
        <v>35</v>
      </c>
      <c r="O28" s="20">
        <v>0</v>
      </c>
      <c r="P28" s="20">
        <v>0</v>
      </c>
      <c r="Q28" s="34" t="s">
        <v>150</v>
      </c>
      <c r="R28" s="37" t="s">
        <v>33</v>
      </c>
      <c r="S28" s="38" t="s">
        <v>33</v>
      </c>
      <c r="T28" s="31">
        <v>95</v>
      </c>
      <c r="U28" s="32">
        <v>90</v>
      </c>
      <c r="V28" s="32">
        <v>93.5</v>
      </c>
    </row>
    <row r="29" s="2" customFormat="1" ht="144" spans="1:22">
      <c r="A29" s="14">
        <v>26</v>
      </c>
      <c r="B29" s="20" t="s">
        <v>151</v>
      </c>
      <c r="C29" s="20" t="s">
        <v>26</v>
      </c>
      <c r="D29" s="20">
        <v>20030426</v>
      </c>
      <c r="E29" s="20" t="s">
        <v>146</v>
      </c>
      <c r="F29" s="20" t="s">
        <v>152</v>
      </c>
      <c r="G29" s="20" t="s">
        <v>153</v>
      </c>
      <c r="H29" s="20" t="s">
        <v>154</v>
      </c>
      <c r="I29" s="20"/>
      <c r="J29" s="20"/>
      <c r="K29" s="20"/>
      <c r="L29" s="20">
        <v>35</v>
      </c>
      <c r="M29" s="20">
        <v>35</v>
      </c>
      <c r="N29" s="20">
        <v>35</v>
      </c>
      <c r="O29" s="20">
        <v>0</v>
      </c>
      <c r="P29" s="20">
        <v>0</v>
      </c>
      <c r="Q29" s="34" t="s">
        <v>155</v>
      </c>
      <c r="R29" s="37" t="s">
        <v>33</v>
      </c>
      <c r="S29" s="38" t="s">
        <v>33</v>
      </c>
      <c r="T29" s="31">
        <v>94</v>
      </c>
      <c r="U29" s="32">
        <v>90</v>
      </c>
      <c r="V29" s="32">
        <v>92.8</v>
      </c>
    </row>
    <row r="30" s="2" customFormat="1" ht="60" spans="1:22">
      <c r="A30" s="14">
        <v>27</v>
      </c>
      <c r="B30" s="20" t="s">
        <v>156</v>
      </c>
      <c r="C30" s="20" t="s">
        <v>26</v>
      </c>
      <c r="D30" s="20">
        <v>20021203</v>
      </c>
      <c r="E30" s="20" t="s">
        <v>146</v>
      </c>
      <c r="F30" s="20" t="s">
        <v>147</v>
      </c>
      <c r="G30" s="20" t="s">
        <v>157</v>
      </c>
      <c r="H30" s="20" t="s">
        <v>158</v>
      </c>
      <c r="I30" s="20"/>
      <c r="J30" s="20"/>
      <c r="K30" s="20"/>
      <c r="L30" s="20">
        <v>35</v>
      </c>
      <c r="M30" s="20">
        <v>35</v>
      </c>
      <c r="N30" s="20">
        <v>32</v>
      </c>
      <c r="O30" s="20">
        <v>0</v>
      </c>
      <c r="P30" s="20">
        <v>3</v>
      </c>
      <c r="Q30" s="34" t="s">
        <v>159</v>
      </c>
      <c r="R30" s="37" t="s">
        <v>160</v>
      </c>
      <c r="S30" s="38" t="s">
        <v>33</v>
      </c>
      <c r="T30" s="31">
        <v>87</v>
      </c>
      <c r="U30" s="32">
        <v>90</v>
      </c>
      <c r="V30" s="32">
        <v>87.9</v>
      </c>
    </row>
    <row r="31" s="2" customFormat="1" ht="60" spans="1:22">
      <c r="A31" s="14">
        <v>28</v>
      </c>
      <c r="B31" s="20" t="s">
        <v>161</v>
      </c>
      <c r="C31" s="20" t="s">
        <v>26</v>
      </c>
      <c r="D31" s="20">
        <v>20031221</v>
      </c>
      <c r="E31" s="20" t="s">
        <v>162</v>
      </c>
      <c r="F31" s="20" t="s">
        <v>111</v>
      </c>
      <c r="G31" s="20" t="s">
        <v>42</v>
      </c>
      <c r="H31" s="20" t="s">
        <v>163</v>
      </c>
      <c r="I31" s="20"/>
      <c r="J31" s="20"/>
      <c r="K31" s="20"/>
      <c r="L31" s="20">
        <v>31</v>
      </c>
      <c r="M31" s="20">
        <v>17</v>
      </c>
      <c r="N31" s="20">
        <v>17</v>
      </c>
      <c r="O31" s="20">
        <v>0</v>
      </c>
      <c r="P31" s="20">
        <v>0</v>
      </c>
      <c r="Q31" s="34" t="s">
        <v>164</v>
      </c>
      <c r="R31" s="37" t="s">
        <v>33</v>
      </c>
      <c r="S31" s="38" t="s">
        <v>33</v>
      </c>
      <c r="T31" s="31">
        <v>94</v>
      </c>
      <c r="U31" s="32">
        <v>90</v>
      </c>
      <c r="V31" s="32">
        <v>92.8</v>
      </c>
    </row>
    <row r="32" s="2" customFormat="1" ht="132" spans="1:22">
      <c r="A32" s="14">
        <v>29</v>
      </c>
      <c r="B32" s="20" t="s">
        <v>165</v>
      </c>
      <c r="C32" s="20" t="s">
        <v>26</v>
      </c>
      <c r="D32" s="20">
        <v>20030327</v>
      </c>
      <c r="E32" s="20" t="s">
        <v>166</v>
      </c>
      <c r="F32" s="20" t="s">
        <v>111</v>
      </c>
      <c r="G32" s="20" t="s">
        <v>37</v>
      </c>
      <c r="H32" s="20" t="s">
        <v>167</v>
      </c>
      <c r="I32" s="20"/>
      <c r="J32" s="20"/>
      <c r="K32" s="20"/>
      <c r="L32" s="20">
        <v>34</v>
      </c>
      <c r="M32" s="20">
        <v>34</v>
      </c>
      <c r="N32" s="20">
        <v>34</v>
      </c>
      <c r="O32" s="20">
        <v>0</v>
      </c>
      <c r="P32" s="20">
        <v>0</v>
      </c>
      <c r="Q32" s="34" t="s">
        <v>168</v>
      </c>
      <c r="R32" s="37" t="s">
        <v>33</v>
      </c>
      <c r="S32" s="38" t="s">
        <v>33</v>
      </c>
      <c r="T32" s="31">
        <v>88</v>
      </c>
      <c r="U32" s="32">
        <v>90</v>
      </c>
      <c r="V32" s="32">
        <v>88.6</v>
      </c>
    </row>
    <row r="33" s="2" customFormat="1" ht="96" spans="1:22">
      <c r="A33" s="14">
        <v>30</v>
      </c>
      <c r="B33" s="20" t="s">
        <v>169</v>
      </c>
      <c r="C33" s="20" t="s">
        <v>26</v>
      </c>
      <c r="D33" s="20">
        <v>20040825</v>
      </c>
      <c r="E33" s="20" t="s">
        <v>166</v>
      </c>
      <c r="F33" s="20" t="s">
        <v>111</v>
      </c>
      <c r="G33" s="20" t="s">
        <v>106</v>
      </c>
      <c r="H33" s="20" t="s">
        <v>170</v>
      </c>
      <c r="I33" s="20"/>
      <c r="J33" s="20"/>
      <c r="K33" s="20"/>
      <c r="L33" s="20">
        <v>34</v>
      </c>
      <c r="M33" s="20">
        <v>34</v>
      </c>
      <c r="N33" s="20">
        <v>34</v>
      </c>
      <c r="O33" s="20">
        <v>0</v>
      </c>
      <c r="P33" s="20">
        <v>0</v>
      </c>
      <c r="Q33" s="34" t="s">
        <v>171</v>
      </c>
      <c r="R33" s="37" t="s">
        <v>33</v>
      </c>
      <c r="S33" s="38" t="s">
        <v>33</v>
      </c>
      <c r="T33" s="31">
        <v>79</v>
      </c>
      <c r="U33" s="32">
        <v>90</v>
      </c>
      <c r="V33" s="32">
        <v>82.3</v>
      </c>
    </row>
    <row r="34" s="2" customFormat="1" ht="132" spans="1:22">
      <c r="A34" s="14">
        <v>31</v>
      </c>
      <c r="B34" s="20" t="s">
        <v>172</v>
      </c>
      <c r="C34" s="20" t="s">
        <v>26</v>
      </c>
      <c r="D34" s="20">
        <v>20031107</v>
      </c>
      <c r="E34" s="20" t="s">
        <v>166</v>
      </c>
      <c r="F34" s="20" t="s">
        <v>111</v>
      </c>
      <c r="G34" s="20" t="s">
        <v>153</v>
      </c>
      <c r="H34" s="20" t="s">
        <v>173</v>
      </c>
      <c r="I34" s="20"/>
      <c r="J34" s="20"/>
      <c r="K34" s="20"/>
      <c r="L34" s="20">
        <v>34</v>
      </c>
      <c r="M34" s="20">
        <v>34</v>
      </c>
      <c r="N34" s="20">
        <v>34</v>
      </c>
      <c r="O34" s="20">
        <v>0</v>
      </c>
      <c r="P34" s="20">
        <v>0</v>
      </c>
      <c r="Q34" s="34" t="s">
        <v>174</v>
      </c>
      <c r="R34" s="37" t="s">
        <v>33</v>
      </c>
      <c r="S34" s="38" t="s">
        <v>33</v>
      </c>
      <c r="T34" s="31">
        <v>92</v>
      </c>
      <c r="U34" s="32">
        <v>90</v>
      </c>
      <c r="V34" s="32">
        <v>91.4</v>
      </c>
    </row>
    <row r="35" s="2" customFormat="1" ht="96" spans="1:22">
      <c r="A35" s="14">
        <v>32</v>
      </c>
      <c r="B35" s="20" t="s">
        <v>175</v>
      </c>
      <c r="C35" s="20" t="s">
        <v>26</v>
      </c>
      <c r="D35" s="20">
        <v>20031214</v>
      </c>
      <c r="E35" s="20" t="s">
        <v>166</v>
      </c>
      <c r="F35" s="20" t="s">
        <v>111</v>
      </c>
      <c r="G35" s="20" t="s">
        <v>67</v>
      </c>
      <c r="H35" s="20" t="s">
        <v>176</v>
      </c>
      <c r="I35" s="20"/>
      <c r="J35" s="20"/>
      <c r="K35" s="20"/>
      <c r="L35" s="20">
        <v>34</v>
      </c>
      <c r="M35" s="20">
        <v>34</v>
      </c>
      <c r="N35" s="20">
        <v>34</v>
      </c>
      <c r="O35" s="20">
        <v>0</v>
      </c>
      <c r="P35" s="20">
        <v>0</v>
      </c>
      <c r="Q35" s="34" t="s">
        <v>177</v>
      </c>
      <c r="R35" s="37" t="s">
        <v>33</v>
      </c>
      <c r="S35" s="38" t="s">
        <v>33</v>
      </c>
      <c r="T35" s="31">
        <v>90</v>
      </c>
      <c r="U35" s="32">
        <v>90</v>
      </c>
      <c r="V35" s="32">
        <v>90</v>
      </c>
    </row>
    <row r="36" s="2" customFormat="1" ht="96" spans="1:22">
      <c r="A36" s="14">
        <v>33</v>
      </c>
      <c r="B36" s="20" t="s">
        <v>178</v>
      </c>
      <c r="C36" s="20" t="s">
        <v>26</v>
      </c>
      <c r="D36" s="20">
        <v>20040127</v>
      </c>
      <c r="E36" s="20" t="s">
        <v>179</v>
      </c>
      <c r="F36" s="20" t="s">
        <v>111</v>
      </c>
      <c r="G36" s="20" t="s">
        <v>157</v>
      </c>
      <c r="H36" s="20" t="s">
        <v>180</v>
      </c>
      <c r="I36" s="20"/>
      <c r="J36" s="20"/>
      <c r="K36" s="20"/>
      <c r="L36" s="20">
        <v>33</v>
      </c>
      <c r="M36" s="20">
        <v>20</v>
      </c>
      <c r="N36" s="20">
        <v>20</v>
      </c>
      <c r="O36" s="20">
        <v>0</v>
      </c>
      <c r="P36" s="20">
        <v>0</v>
      </c>
      <c r="Q36" s="34" t="s">
        <v>181</v>
      </c>
      <c r="R36" s="37" t="s">
        <v>33</v>
      </c>
      <c r="S36" s="38" t="s">
        <v>33</v>
      </c>
      <c r="T36" s="31">
        <v>93</v>
      </c>
      <c r="U36" s="32">
        <v>90</v>
      </c>
      <c r="V36" s="32">
        <v>92.1</v>
      </c>
    </row>
    <row r="37" s="2" customFormat="1" ht="18.75" spans="1:22">
      <c r="A37" s="14">
        <v>34</v>
      </c>
      <c r="B37" s="20" t="s">
        <v>182</v>
      </c>
      <c r="C37" s="20" t="s">
        <v>26</v>
      </c>
      <c r="D37" s="20">
        <v>20030721</v>
      </c>
      <c r="E37" s="20" t="s">
        <v>179</v>
      </c>
      <c r="F37" s="20" t="s">
        <v>183</v>
      </c>
      <c r="G37" s="20" t="s">
        <v>153</v>
      </c>
      <c r="H37" s="20" t="s">
        <v>184</v>
      </c>
      <c r="I37" s="20"/>
      <c r="J37" s="20"/>
      <c r="K37" s="20"/>
      <c r="L37" s="20">
        <v>33</v>
      </c>
      <c r="M37" s="20">
        <v>20</v>
      </c>
      <c r="N37" s="20">
        <v>19</v>
      </c>
      <c r="O37" s="20">
        <v>0</v>
      </c>
      <c r="P37" s="20">
        <v>1</v>
      </c>
      <c r="Q37" s="34" t="s">
        <v>185</v>
      </c>
      <c r="R37" s="37" t="s">
        <v>186</v>
      </c>
      <c r="S37" s="38" t="s">
        <v>33</v>
      </c>
      <c r="T37" s="31">
        <v>84</v>
      </c>
      <c r="U37" s="32">
        <v>90</v>
      </c>
      <c r="V37" s="32">
        <v>85.8</v>
      </c>
    </row>
    <row r="38" s="2" customFormat="1" ht="70.85" customHeight="1" spans="1:16383">
      <c r="A38" s="14">
        <v>35</v>
      </c>
      <c r="B38" s="24" t="s">
        <v>187</v>
      </c>
      <c r="C38" s="24" t="s">
        <v>26</v>
      </c>
      <c r="D38" s="24">
        <v>20020822</v>
      </c>
      <c r="E38" s="24" t="s">
        <v>188</v>
      </c>
      <c r="F38" s="24">
        <v>20211005</v>
      </c>
      <c r="G38" s="24" t="s">
        <v>33</v>
      </c>
      <c r="H38" s="24" t="s">
        <v>189</v>
      </c>
      <c r="I38" s="24" t="s">
        <v>190</v>
      </c>
      <c r="J38" s="24"/>
      <c r="K38" s="24"/>
      <c r="L38" s="24">
        <v>41</v>
      </c>
      <c r="M38" s="24">
        <v>41</v>
      </c>
      <c r="N38" s="24">
        <v>41</v>
      </c>
      <c r="O38" s="24">
        <v>0</v>
      </c>
      <c r="P38" s="24">
        <v>0</v>
      </c>
      <c r="Q38" s="39" t="s">
        <v>191</v>
      </c>
      <c r="R38" s="24" t="s">
        <v>33</v>
      </c>
      <c r="S38" s="24" t="s">
        <v>33</v>
      </c>
      <c r="T38" s="31">
        <v>75</v>
      </c>
      <c r="U38" s="32">
        <v>90</v>
      </c>
      <c r="V38" s="32">
        <v>79.5</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row>
    <row r="39" s="2" customFormat="1" ht="98.55" customHeight="1" spans="1:16383">
      <c r="A39" s="14">
        <v>36</v>
      </c>
      <c r="B39" s="24" t="s">
        <v>192</v>
      </c>
      <c r="C39" s="24" t="s">
        <v>26</v>
      </c>
      <c r="D39" s="24">
        <v>20020110</v>
      </c>
      <c r="E39" s="24" t="s">
        <v>188</v>
      </c>
      <c r="F39" s="24">
        <v>20211005</v>
      </c>
      <c r="G39" s="24" t="s">
        <v>33</v>
      </c>
      <c r="H39" s="24" t="s">
        <v>193</v>
      </c>
      <c r="I39" s="24" t="s">
        <v>194</v>
      </c>
      <c r="J39" s="24"/>
      <c r="K39" s="24"/>
      <c r="L39" s="24">
        <v>41</v>
      </c>
      <c r="M39" s="24">
        <v>41</v>
      </c>
      <c r="N39" s="24">
        <v>41</v>
      </c>
      <c r="O39" s="24">
        <v>0</v>
      </c>
      <c r="P39" s="24">
        <v>0</v>
      </c>
      <c r="Q39" s="39" t="s">
        <v>195</v>
      </c>
      <c r="R39" s="24" t="s">
        <v>33</v>
      </c>
      <c r="S39" s="24" t="s">
        <v>33</v>
      </c>
      <c r="T39" s="31">
        <v>82</v>
      </c>
      <c r="U39" s="32">
        <v>90</v>
      </c>
      <c r="V39" s="32">
        <v>84.4</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row>
    <row r="40" s="2" customFormat="1" ht="123.15" customHeight="1" spans="1:16383">
      <c r="A40" s="14">
        <v>37</v>
      </c>
      <c r="B40" s="24" t="s">
        <v>196</v>
      </c>
      <c r="C40" s="24" t="s">
        <v>26</v>
      </c>
      <c r="D40" s="24">
        <v>20030617</v>
      </c>
      <c r="E40" s="24" t="s">
        <v>188</v>
      </c>
      <c r="F40" s="24">
        <v>20211005</v>
      </c>
      <c r="G40" s="24" t="s">
        <v>197</v>
      </c>
      <c r="H40" s="24" t="s">
        <v>198</v>
      </c>
      <c r="I40" s="24" t="s">
        <v>199</v>
      </c>
      <c r="J40" s="24"/>
      <c r="K40" s="24"/>
      <c r="L40" s="24">
        <v>41</v>
      </c>
      <c r="M40" s="24">
        <v>41</v>
      </c>
      <c r="N40" s="24">
        <v>41</v>
      </c>
      <c r="O40" s="24">
        <v>0</v>
      </c>
      <c r="P40" s="24">
        <v>0</v>
      </c>
      <c r="Q40" s="39" t="s">
        <v>200</v>
      </c>
      <c r="R40" s="24" t="s">
        <v>33</v>
      </c>
      <c r="S40" s="24" t="s">
        <v>33</v>
      </c>
      <c r="T40" s="31">
        <v>78</v>
      </c>
      <c r="U40" s="32">
        <v>90</v>
      </c>
      <c r="V40" s="32">
        <v>81.6</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row>
    <row r="41" s="2" customFormat="1" ht="95" customHeight="1" spans="1:16383">
      <c r="A41" s="14">
        <v>38</v>
      </c>
      <c r="B41" s="24" t="s">
        <v>201</v>
      </c>
      <c r="C41" s="24" t="s">
        <v>26</v>
      </c>
      <c r="D41" s="24">
        <v>20021004</v>
      </c>
      <c r="E41" s="24" t="s">
        <v>188</v>
      </c>
      <c r="F41" s="24">
        <v>20211005</v>
      </c>
      <c r="G41" s="24" t="s">
        <v>202</v>
      </c>
      <c r="H41" s="24" t="s">
        <v>203</v>
      </c>
      <c r="I41" s="24" t="s">
        <v>204</v>
      </c>
      <c r="J41" s="24"/>
      <c r="K41" s="24"/>
      <c r="L41" s="24">
        <v>41</v>
      </c>
      <c r="M41" s="24">
        <v>41</v>
      </c>
      <c r="N41" s="24">
        <v>41</v>
      </c>
      <c r="O41" s="24">
        <v>0</v>
      </c>
      <c r="P41" s="24">
        <v>0</v>
      </c>
      <c r="Q41" s="39" t="s">
        <v>205</v>
      </c>
      <c r="R41" s="24" t="s">
        <v>33</v>
      </c>
      <c r="S41" s="24" t="s">
        <v>33</v>
      </c>
      <c r="T41" s="31">
        <v>73.5</v>
      </c>
      <c r="U41" s="32">
        <v>90</v>
      </c>
      <c r="V41" s="32">
        <v>78.45</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row>
    <row r="42" s="3" customFormat="1" ht="116.6" customHeight="1" spans="1:22">
      <c r="A42" s="14">
        <v>39</v>
      </c>
      <c r="B42" s="24" t="s">
        <v>206</v>
      </c>
      <c r="C42" s="24" t="s">
        <v>26</v>
      </c>
      <c r="D42" s="24">
        <v>20030304</v>
      </c>
      <c r="E42" s="24" t="s">
        <v>207</v>
      </c>
      <c r="F42" s="24">
        <v>20211015</v>
      </c>
      <c r="G42" s="24" t="s">
        <v>153</v>
      </c>
      <c r="H42" s="24" t="s">
        <v>208</v>
      </c>
      <c r="I42" s="24" t="s">
        <v>209</v>
      </c>
      <c r="J42" s="24"/>
      <c r="K42" s="24"/>
      <c r="L42" s="24">
        <v>37</v>
      </c>
      <c r="M42" s="24">
        <v>37</v>
      </c>
      <c r="N42" s="24">
        <v>37</v>
      </c>
      <c r="O42" s="24">
        <v>0</v>
      </c>
      <c r="P42" s="24">
        <v>0</v>
      </c>
      <c r="Q42" s="26" t="s">
        <v>210</v>
      </c>
      <c r="R42" s="24" t="s">
        <v>33</v>
      </c>
      <c r="S42" s="24" t="s">
        <v>33</v>
      </c>
      <c r="T42" s="31">
        <v>77</v>
      </c>
      <c r="U42" s="32">
        <v>90</v>
      </c>
      <c r="V42" s="32">
        <v>80.9</v>
      </c>
    </row>
    <row r="43" s="3" customFormat="1" ht="116.6" customHeight="1" spans="1:22">
      <c r="A43" s="14">
        <v>40</v>
      </c>
      <c r="B43" s="24" t="s">
        <v>211</v>
      </c>
      <c r="C43" s="24" t="s">
        <v>26</v>
      </c>
      <c r="D43" s="24">
        <v>20030627</v>
      </c>
      <c r="E43" s="24" t="s">
        <v>207</v>
      </c>
      <c r="F43" s="24">
        <v>20211015</v>
      </c>
      <c r="G43" s="24" t="s">
        <v>33</v>
      </c>
      <c r="H43" s="24" t="s">
        <v>212</v>
      </c>
      <c r="I43" s="24" t="s">
        <v>213</v>
      </c>
      <c r="J43" s="24"/>
      <c r="K43" s="24"/>
      <c r="L43" s="24">
        <v>37</v>
      </c>
      <c r="M43" s="24">
        <v>37</v>
      </c>
      <c r="N43" s="24">
        <v>37</v>
      </c>
      <c r="O43" s="24">
        <v>0</v>
      </c>
      <c r="P43" s="24">
        <v>0</v>
      </c>
      <c r="Q43" s="26" t="s">
        <v>214</v>
      </c>
      <c r="R43" s="24" t="s">
        <v>33</v>
      </c>
      <c r="S43" s="24" t="s">
        <v>33</v>
      </c>
      <c r="T43" s="31">
        <v>92</v>
      </c>
      <c r="U43" s="32">
        <v>90</v>
      </c>
      <c r="V43" s="32">
        <v>91.4</v>
      </c>
    </row>
    <row r="44" s="3" customFormat="1" ht="197.4" customHeight="1" spans="1:22">
      <c r="A44" s="14">
        <v>41</v>
      </c>
      <c r="B44" s="24" t="s">
        <v>215</v>
      </c>
      <c r="C44" s="24" t="s">
        <v>26</v>
      </c>
      <c r="D44" s="24">
        <v>20011225</v>
      </c>
      <c r="E44" s="24" t="s">
        <v>207</v>
      </c>
      <c r="F44" s="24">
        <v>20211015</v>
      </c>
      <c r="G44" s="24" t="s">
        <v>33</v>
      </c>
      <c r="H44" s="24" t="s">
        <v>216</v>
      </c>
      <c r="I44" s="24" t="s">
        <v>217</v>
      </c>
      <c r="J44" s="24"/>
      <c r="K44" s="24"/>
      <c r="L44" s="24">
        <v>37</v>
      </c>
      <c r="M44" s="24">
        <v>37</v>
      </c>
      <c r="N44" s="24">
        <v>37</v>
      </c>
      <c r="O44" s="24">
        <v>0</v>
      </c>
      <c r="P44" s="24">
        <v>0</v>
      </c>
      <c r="Q44" s="26" t="s">
        <v>218</v>
      </c>
      <c r="R44" s="24" t="s">
        <v>33</v>
      </c>
      <c r="S44" s="24" t="s">
        <v>33</v>
      </c>
      <c r="T44" s="31">
        <v>73</v>
      </c>
      <c r="U44" s="32">
        <v>90</v>
      </c>
      <c r="V44" s="32">
        <v>78.1</v>
      </c>
    </row>
    <row r="45" s="3" customFormat="1" ht="266.2" customHeight="1" spans="1:22">
      <c r="A45" s="14">
        <v>42</v>
      </c>
      <c r="B45" s="24" t="s">
        <v>219</v>
      </c>
      <c r="C45" s="24" t="s">
        <v>26</v>
      </c>
      <c r="D45" s="24">
        <v>20030218</v>
      </c>
      <c r="E45" s="24" t="s">
        <v>220</v>
      </c>
      <c r="F45" s="25">
        <v>20230615</v>
      </c>
      <c r="G45" s="26" t="s">
        <v>221</v>
      </c>
      <c r="H45" s="24" t="s">
        <v>222</v>
      </c>
      <c r="I45" s="24" t="s">
        <v>223</v>
      </c>
      <c r="J45" s="24"/>
      <c r="K45" s="24"/>
      <c r="L45" s="24">
        <v>31</v>
      </c>
      <c r="M45" s="24">
        <v>31</v>
      </c>
      <c r="N45" s="24">
        <v>31</v>
      </c>
      <c r="O45" s="24">
        <v>0</v>
      </c>
      <c r="P45" s="24">
        <v>0</v>
      </c>
      <c r="Q45" s="26" t="s">
        <v>224</v>
      </c>
      <c r="R45" s="24" t="s">
        <v>33</v>
      </c>
      <c r="S45" s="24" t="s">
        <v>33</v>
      </c>
      <c r="T45" s="31">
        <v>92.5</v>
      </c>
      <c r="U45" s="32">
        <v>90</v>
      </c>
      <c r="V45" s="32">
        <v>91.75</v>
      </c>
    </row>
    <row r="46" s="3" customFormat="1" ht="369" customHeight="1" spans="1:22">
      <c r="A46" s="14">
        <v>43</v>
      </c>
      <c r="B46" s="24" t="s">
        <v>225</v>
      </c>
      <c r="C46" s="24" t="s">
        <v>26</v>
      </c>
      <c r="D46" s="24">
        <v>20030730</v>
      </c>
      <c r="E46" s="24" t="s">
        <v>220</v>
      </c>
      <c r="F46" s="24">
        <v>20211005</v>
      </c>
      <c r="G46" s="26" t="s">
        <v>226</v>
      </c>
      <c r="H46" s="24" t="s">
        <v>227</v>
      </c>
      <c r="I46" s="24" t="s">
        <v>228</v>
      </c>
      <c r="J46" s="24"/>
      <c r="K46" s="24"/>
      <c r="L46" s="24">
        <v>31</v>
      </c>
      <c r="M46" s="24">
        <v>31</v>
      </c>
      <c r="N46" s="24">
        <v>31</v>
      </c>
      <c r="O46" s="24">
        <v>0</v>
      </c>
      <c r="P46" s="24">
        <v>0</v>
      </c>
      <c r="Q46" s="26" t="s">
        <v>229</v>
      </c>
      <c r="R46" s="24" t="s">
        <v>33</v>
      </c>
      <c r="S46" s="24" t="s">
        <v>33</v>
      </c>
      <c r="T46" s="31">
        <v>89</v>
      </c>
      <c r="U46" s="32">
        <v>90</v>
      </c>
      <c r="V46" s="32">
        <v>89.3</v>
      </c>
    </row>
    <row r="47" s="4" customFormat="1" ht="70.85" customHeight="1" spans="1:22">
      <c r="A47" s="14">
        <v>44</v>
      </c>
      <c r="B47" s="24" t="s">
        <v>230</v>
      </c>
      <c r="C47" s="24" t="s">
        <v>26</v>
      </c>
      <c r="D47" s="24">
        <v>20030823</v>
      </c>
      <c r="E47" s="24" t="s">
        <v>231</v>
      </c>
      <c r="F47" s="24">
        <v>20211005</v>
      </c>
      <c r="G47" s="24" t="s">
        <v>153</v>
      </c>
      <c r="H47" s="24" t="s">
        <v>232</v>
      </c>
      <c r="I47" s="24" t="s">
        <v>233</v>
      </c>
      <c r="J47" s="24"/>
      <c r="K47" s="24"/>
      <c r="L47" s="24">
        <v>40</v>
      </c>
      <c r="M47" s="24">
        <v>40</v>
      </c>
      <c r="N47" s="24">
        <v>40</v>
      </c>
      <c r="O47" s="24">
        <v>0</v>
      </c>
      <c r="P47" s="24">
        <v>0</v>
      </c>
      <c r="Q47" s="26" t="s">
        <v>234</v>
      </c>
      <c r="R47" s="24" t="s">
        <v>33</v>
      </c>
      <c r="S47" s="24" t="s">
        <v>33</v>
      </c>
      <c r="T47" s="31">
        <v>91</v>
      </c>
      <c r="U47" s="32">
        <v>90</v>
      </c>
      <c r="V47" s="32">
        <v>90.7</v>
      </c>
    </row>
    <row r="48" s="4" customFormat="1" ht="115" customHeight="1" spans="1:22">
      <c r="A48" s="14">
        <v>45</v>
      </c>
      <c r="B48" s="24" t="s">
        <v>235</v>
      </c>
      <c r="C48" s="24" t="s">
        <v>26</v>
      </c>
      <c r="D48" s="24">
        <v>20030826</v>
      </c>
      <c r="E48" s="24" t="s">
        <v>236</v>
      </c>
      <c r="F48" s="24">
        <v>20211006</v>
      </c>
      <c r="G48" s="24" t="s">
        <v>67</v>
      </c>
      <c r="H48" s="24" t="s">
        <v>237</v>
      </c>
      <c r="I48" s="24" t="s">
        <v>238</v>
      </c>
      <c r="J48" s="24"/>
      <c r="K48" s="24"/>
      <c r="L48" s="24">
        <v>36</v>
      </c>
      <c r="M48" s="24">
        <v>36</v>
      </c>
      <c r="N48" s="24">
        <v>36</v>
      </c>
      <c r="O48" s="24">
        <v>0</v>
      </c>
      <c r="P48" s="24">
        <v>0</v>
      </c>
      <c r="Q48" s="26" t="s">
        <v>239</v>
      </c>
      <c r="R48" s="24" t="s">
        <v>33</v>
      </c>
      <c r="S48" s="24" t="s">
        <v>33</v>
      </c>
      <c r="T48" s="31">
        <v>92</v>
      </c>
      <c r="U48" s="32">
        <v>90</v>
      </c>
      <c r="V48" s="32">
        <v>91.4</v>
      </c>
    </row>
    <row r="49" s="3" customFormat="1" ht="152" customHeight="1" spans="1:22">
      <c r="A49" s="14">
        <v>46</v>
      </c>
      <c r="B49" s="24" t="s">
        <v>240</v>
      </c>
      <c r="C49" s="24" t="s">
        <v>26</v>
      </c>
      <c r="D49" s="24">
        <v>20030813</v>
      </c>
      <c r="E49" s="24" t="s">
        <v>241</v>
      </c>
      <c r="F49" s="24" t="s">
        <v>242</v>
      </c>
      <c r="G49" s="24" t="s">
        <v>37</v>
      </c>
      <c r="H49" s="24" t="s">
        <v>243</v>
      </c>
      <c r="I49" s="24" t="s">
        <v>244</v>
      </c>
      <c r="J49" s="24"/>
      <c r="K49" s="24"/>
      <c r="L49" s="24">
        <v>30</v>
      </c>
      <c r="M49" s="24">
        <v>30</v>
      </c>
      <c r="N49" s="24">
        <v>30</v>
      </c>
      <c r="O49" s="24">
        <v>0</v>
      </c>
      <c r="P49" s="24">
        <v>0</v>
      </c>
      <c r="Q49" s="26" t="s">
        <v>245</v>
      </c>
      <c r="R49" s="24" t="s">
        <v>33</v>
      </c>
      <c r="S49" s="24" t="s">
        <v>33</v>
      </c>
      <c r="T49" s="31">
        <v>93</v>
      </c>
      <c r="U49" s="32">
        <v>90</v>
      </c>
      <c r="V49" s="32">
        <v>92.1</v>
      </c>
    </row>
    <row r="50" s="5" customFormat="1" ht="90" customHeight="1" spans="1:22">
      <c r="A50" s="14">
        <v>47</v>
      </c>
      <c r="B50" s="20" t="s">
        <v>246</v>
      </c>
      <c r="C50" s="20" t="s">
        <v>26</v>
      </c>
      <c r="D50" s="20">
        <v>20020221</v>
      </c>
      <c r="E50" s="20" t="s">
        <v>247</v>
      </c>
      <c r="F50" s="20">
        <v>20200930</v>
      </c>
      <c r="G50" s="20" t="s">
        <v>33</v>
      </c>
      <c r="H50" s="20" t="s">
        <v>248</v>
      </c>
      <c r="I50" s="20" t="s">
        <v>249</v>
      </c>
      <c r="J50" s="20" t="s">
        <v>250</v>
      </c>
      <c r="K50" s="20"/>
      <c r="L50" s="20">
        <v>49</v>
      </c>
      <c r="M50" s="20">
        <v>42</v>
      </c>
      <c r="N50" s="20">
        <v>36</v>
      </c>
      <c r="O50" s="20">
        <v>0</v>
      </c>
      <c r="P50" s="20">
        <v>6</v>
      </c>
      <c r="Q50" s="34" t="s">
        <v>251</v>
      </c>
      <c r="R50" s="20" t="s">
        <v>103</v>
      </c>
      <c r="S50" s="20" t="s">
        <v>33</v>
      </c>
      <c r="T50" s="31">
        <v>71</v>
      </c>
      <c r="U50" s="32">
        <v>90</v>
      </c>
      <c r="V50" s="32">
        <v>76.7</v>
      </c>
    </row>
    <row r="51" s="5" customFormat="1" ht="69" customHeight="1" spans="1:22">
      <c r="A51" s="14">
        <v>48</v>
      </c>
      <c r="B51" s="20" t="s">
        <v>252</v>
      </c>
      <c r="C51" s="20" t="s">
        <v>26</v>
      </c>
      <c r="D51" s="20" t="s">
        <v>253</v>
      </c>
      <c r="E51" s="20" t="s">
        <v>254</v>
      </c>
      <c r="F51" s="20">
        <v>20201001</v>
      </c>
      <c r="G51" s="20" t="s">
        <v>33</v>
      </c>
      <c r="H51" s="20" t="s">
        <v>255</v>
      </c>
      <c r="I51" s="20" t="s">
        <v>256</v>
      </c>
      <c r="J51" s="20" t="s">
        <v>257</v>
      </c>
      <c r="K51" s="20"/>
      <c r="L51" s="20">
        <v>30</v>
      </c>
      <c r="M51" s="20">
        <v>30</v>
      </c>
      <c r="N51" s="20">
        <v>30</v>
      </c>
      <c r="O51" s="20">
        <v>0</v>
      </c>
      <c r="P51" s="20">
        <v>0</v>
      </c>
      <c r="Q51" s="34" t="s">
        <v>258</v>
      </c>
      <c r="R51" s="20" t="s">
        <v>33</v>
      </c>
      <c r="S51" s="20" t="s">
        <v>33</v>
      </c>
      <c r="T51" s="31">
        <v>94</v>
      </c>
      <c r="U51" s="32">
        <v>90</v>
      </c>
      <c r="V51" s="32">
        <v>92.8</v>
      </c>
    </row>
    <row r="52" s="6" customFormat="1" ht="68" customHeight="1" spans="1:22">
      <c r="A52" s="14">
        <v>49</v>
      </c>
      <c r="B52" s="24" t="s">
        <v>259</v>
      </c>
      <c r="C52" s="24" t="s">
        <v>26</v>
      </c>
      <c r="D52" s="24">
        <v>20020128</v>
      </c>
      <c r="E52" s="20" t="s">
        <v>260</v>
      </c>
      <c r="F52" s="24">
        <v>20201003</v>
      </c>
      <c r="G52" s="25" t="s">
        <v>261</v>
      </c>
      <c r="H52" s="25" t="s">
        <v>262</v>
      </c>
      <c r="I52" s="25" t="s">
        <v>263</v>
      </c>
      <c r="J52" s="25" t="s">
        <v>264</v>
      </c>
      <c r="K52" s="24"/>
      <c r="L52" s="24">
        <v>37</v>
      </c>
      <c r="M52" s="24">
        <v>37</v>
      </c>
      <c r="N52" s="24">
        <v>37</v>
      </c>
      <c r="O52" s="24">
        <v>0</v>
      </c>
      <c r="P52" s="24">
        <v>0</v>
      </c>
      <c r="Q52" s="26" t="s">
        <v>265</v>
      </c>
      <c r="R52" s="24" t="s">
        <v>33</v>
      </c>
      <c r="S52" s="24" t="s">
        <v>33</v>
      </c>
      <c r="T52" s="31">
        <v>70</v>
      </c>
      <c r="U52" s="32">
        <v>90</v>
      </c>
      <c r="V52" s="32">
        <v>76</v>
      </c>
    </row>
    <row r="53" s="5" customFormat="1" ht="87" customHeight="1" spans="1:22">
      <c r="A53" s="14">
        <v>50</v>
      </c>
      <c r="B53" s="24" t="s">
        <v>266</v>
      </c>
      <c r="C53" s="24" t="s">
        <v>26</v>
      </c>
      <c r="D53" s="24">
        <v>20020219</v>
      </c>
      <c r="E53" s="24" t="s">
        <v>260</v>
      </c>
      <c r="F53" s="24">
        <v>20201003</v>
      </c>
      <c r="G53" s="25" t="s">
        <v>58</v>
      </c>
      <c r="H53" s="25" t="s">
        <v>267</v>
      </c>
      <c r="I53" s="25" t="s">
        <v>268</v>
      </c>
      <c r="J53" s="25" t="s">
        <v>269</v>
      </c>
      <c r="K53" s="24" t="s">
        <v>33</v>
      </c>
      <c r="L53" s="24">
        <v>37</v>
      </c>
      <c r="M53" s="24">
        <v>37</v>
      </c>
      <c r="N53" s="24">
        <v>36</v>
      </c>
      <c r="O53" s="24">
        <v>0</v>
      </c>
      <c r="P53" s="24">
        <v>1</v>
      </c>
      <c r="Q53" s="26" t="s">
        <v>270</v>
      </c>
      <c r="R53" s="24" t="s">
        <v>271</v>
      </c>
      <c r="S53" s="24" t="s">
        <v>33</v>
      </c>
      <c r="T53" s="31">
        <v>87</v>
      </c>
      <c r="U53" s="32">
        <v>90</v>
      </c>
      <c r="V53" s="32">
        <v>87.9</v>
      </c>
    </row>
    <row r="54" ht="67.5" spans="1:22">
      <c r="A54" s="14">
        <v>51</v>
      </c>
      <c r="B54" s="24" t="s">
        <v>272</v>
      </c>
      <c r="C54" s="24" t="s">
        <v>26</v>
      </c>
      <c r="D54" s="24">
        <v>20011026</v>
      </c>
      <c r="E54" s="24" t="s">
        <v>273</v>
      </c>
      <c r="F54" s="24">
        <v>20201005</v>
      </c>
      <c r="G54" s="24" t="s">
        <v>106</v>
      </c>
      <c r="H54" s="24" t="s">
        <v>274</v>
      </c>
      <c r="I54" s="24" t="s">
        <v>275</v>
      </c>
      <c r="J54" s="24"/>
      <c r="K54" s="24"/>
      <c r="L54" s="24">
        <v>39</v>
      </c>
      <c r="M54" s="24">
        <v>39</v>
      </c>
      <c r="N54" s="24">
        <v>39</v>
      </c>
      <c r="O54" s="24">
        <v>0</v>
      </c>
      <c r="P54" s="24">
        <v>0</v>
      </c>
      <c r="Q54" s="26" t="s">
        <v>276</v>
      </c>
      <c r="R54" s="25" t="s">
        <v>33</v>
      </c>
      <c r="S54" s="24" t="s">
        <v>33</v>
      </c>
      <c r="T54" s="31">
        <v>79.5</v>
      </c>
      <c r="U54" s="32">
        <v>90</v>
      </c>
      <c r="V54" s="32">
        <v>82.65</v>
      </c>
    </row>
    <row r="55" ht="54" spans="1:22">
      <c r="A55" s="14">
        <v>52</v>
      </c>
      <c r="B55" s="25" t="s">
        <v>277</v>
      </c>
      <c r="C55" s="25" t="s">
        <v>26</v>
      </c>
      <c r="D55" s="25">
        <v>20021024</v>
      </c>
      <c r="E55" s="25" t="s">
        <v>273</v>
      </c>
      <c r="F55" s="25">
        <v>202110</v>
      </c>
      <c r="G55" s="25" t="s">
        <v>33</v>
      </c>
      <c r="H55" s="25" t="s">
        <v>278</v>
      </c>
      <c r="I55" s="25" t="s">
        <v>279</v>
      </c>
      <c r="J55" s="25"/>
      <c r="K55" s="25"/>
      <c r="L55" s="24">
        <v>39</v>
      </c>
      <c r="M55" s="24">
        <v>39</v>
      </c>
      <c r="N55" s="24">
        <v>39</v>
      </c>
      <c r="O55" s="25">
        <v>0</v>
      </c>
      <c r="P55" s="25">
        <v>0</v>
      </c>
      <c r="Q55" s="26" t="s">
        <v>280</v>
      </c>
      <c r="R55" s="25" t="s">
        <v>33</v>
      </c>
      <c r="S55" s="25" t="s">
        <v>33</v>
      </c>
      <c r="T55" s="31">
        <v>74</v>
      </c>
      <c r="U55" s="32">
        <v>90</v>
      </c>
      <c r="V55" s="32">
        <v>78.8</v>
      </c>
    </row>
    <row r="56" ht="54" spans="1:22">
      <c r="A56" s="14">
        <v>53</v>
      </c>
      <c r="B56" s="25" t="s">
        <v>281</v>
      </c>
      <c r="C56" s="25" t="s">
        <v>26</v>
      </c>
      <c r="D56" s="25">
        <v>20011102</v>
      </c>
      <c r="E56" s="25" t="s">
        <v>273</v>
      </c>
      <c r="F56" s="25">
        <v>202110</v>
      </c>
      <c r="G56" s="25" t="s">
        <v>33</v>
      </c>
      <c r="H56" s="25" t="s">
        <v>282</v>
      </c>
      <c r="I56" s="25" t="s">
        <v>283</v>
      </c>
      <c r="J56" s="25"/>
      <c r="K56" s="25"/>
      <c r="L56" s="24">
        <v>39</v>
      </c>
      <c r="M56" s="24">
        <v>39</v>
      </c>
      <c r="N56" s="24">
        <v>37</v>
      </c>
      <c r="O56" s="25">
        <v>0</v>
      </c>
      <c r="P56" s="25">
        <v>2</v>
      </c>
      <c r="Q56" s="26" t="s">
        <v>284</v>
      </c>
      <c r="R56" s="25" t="s">
        <v>285</v>
      </c>
      <c r="S56" s="25" t="s">
        <v>33</v>
      </c>
      <c r="T56" s="31">
        <v>78</v>
      </c>
      <c r="U56" s="32">
        <v>90</v>
      </c>
      <c r="V56" s="32">
        <v>81.6</v>
      </c>
    </row>
    <row r="57" ht="67.5" spans="1:22">
      <c r="A57" s="14">
        <v>54</v>
      </c>
      <c r="B57" s="25" t="s">
        <v>286</v>
      </c>
      <c r="C57" s="25" t="s">
        <v>26</v>
      </c>
      <c r="D57" s="25">
        <v>20020801</v>
      </c>
      <c r="E57" s="25" t="s">
        <v>273</v>
      </c>
      <c r="F57" s="25">
        <v>202110</v>
      </c>
      <c r="G57" s="25" t="s">
        <v>287</v>
      </c>
      <c r="H57" s="25" t="s">
        <v>288</v>
      </c>
      <c r="I57" s="25" t="s">
        <v>289</v>
      </c>
      <c r="J57" s="25"/>
      <c r="K57" s="25"/>
      <c r="L57" s="25">
        <v>39</v>
      </c>
      <c r="M57" s="25">
        <v>39</v>
      </c>
      <c r="N57" s="25">
        <v>39</v>
      </c>
      <c r="O57" s="25">
        <v>0</v>
      </c>
      <c r="P57" s="25">
        <v>0</v>
      </c>
      <c r="Q57" s="26" t="s">
        <v>290</v>
      </c>
      <c r="R57" s="25" t="s">
        <v>33</v>
      </c>
      <c r="S57" s="25" t="s">
        <v>33</v>
      </c>
      <c r="T57" s="31">
        <v>79</v>
      </c>
      <c r="U57" s="32">
        <v>90</v>
      </c>
      <c r="V57" s="32">
        <v>82.3</v>
      </c>
    </row>
    <row r="58" ht="135" spans="1:22">
      <c r="A58" s="14">
        <v>55</v>
      </c>
      <c r="B58" s="25" t="s">
        <v>291</v>
      </c>
      <c r="C58" s="24" t="s">
        <v>26</v>
      </c>
      <c r="D58" s="24">
        <v>20010523</v>
      </c>
      <c r="E58" s="24" t="s">
        <v>292</v>
      </c>
      <c r="F58" s="24">
        <v>20211005</v>
      </c>
      <c r="G58" s="25" t="s">
        <v>37</v>
      </c>
      <c r="H58" s="25" t="s">
        <v>293</v>
      </c>
      <c r="I58" s="25" t="s">
        <v>294</v>
      </c>
      <c r="J58" s="25"/>
      <c r="K58" s="25"/>
      <c r="L58" s="25">
        <v>40</v>
      </c>
      <c r="M58" s="25">
        <v>40</v>
      </c>
      <c r="N58" s="25">
        <v>36</v>
      </c>
      <c r="O58" s="25">
        <v>4</v>
      </c>
      <c r="P58" s="25">
        <v>0</v>
      </c>
      <c r="Q58" s="40" t="s">
        <v>295</v>
      </c>
      <c r="R58" s="41" t="s">
        <v>296</v>
      </c>
      <c r="S58" s="41" t="s">
        <v>33</v>
      </c>
      <c r="T58" s="31">
        <v>91</v>
      </c>
      <c r="U58" s="32">
        <v>90</v>
      </c>
      <c r="V58" s="32">
        <v>90.7</v>
      </c>
    </row>
    <row r="59" ht="94.5" spans="1:22">
      <c r="A59" s="14">
        <v>56</v>
      </c>
      <c r="B59" s="25" t="s">
        <v>297</v>
      </c>
      <c r="C59" s="24" t="s">
        <v>26</v>
      </c>
      <c r="D59" s="24">
        <v>20010829</v>
      </c>
      <c r="E59" s="24" t="s">
        <v>292</v>
      </c>
      <c r="F59" s="24">
        <v>20211005</v>
      </c>
      <c r="G59" s="24" t="s">
        <v>298</v>
      </c>
      <c r="H59" s="25" t="s">
        <v>299</v>
      </c>
      <c r="I59" s="25" t="s">
        <v>300</v>
      </c>
      <c r="J59" s="25"/>
      <c r="K59" s="25"/>
      <c r="L59" s="25">
        <v>40</v>
      </c>
      <c r="M59" s="25">
        <v>40</v>
      </c>
      <c r="N59" s="25">
        <v>36</v>
      </c>
      <c r="O59" s="25">
        <v>0</v>
      </c>
      <c r="P59" s="25">
        <v>4</v>
      </c>
      <c r="Q59" s="26" t="s">
        <v>301</v>
      </c>
      <c r="R59" s="41" t="s">
        <v>302</v>
      </c>
      <c r="S59" s="41" t="s">
        <v>33</v>
      </c>
      <c r="T59" s="31">
        <v>85</v>
      </c>
      <c r="U59" s="32">
        <v>90</v>
      </c>
      <c r="V59" s="32">
        <v>86.5</v>
      </c>
    </row>
    <row r="60" ht="40.5" spans="1:22">
      <c r="A60" s="14">
        <v>59</v>
      </c>
      <c r="B60" s="24" t="s">
        <v>303</v>
      </c>
      <c r="C60" s="24" t="s">
        <v>98</v>
      </c>
      <c r="D60" s="24">
        <v>20030604</v>
      </c>
      <c r="E60" s="24" t="s">
        <v>304</v>
      </c>
      <c r="F60" s="24">
        <v>20211005</v>
      </c>
      <c r="G60" s="24" t="s">
        <v>67</v>
      </c>
      <c r="H60" s="24" t="s">
        <v>305</v>
      </c>
      <c r="I60" s="24" t="s">
        <v>306</v>
      </c>
      <c r="J60" s="24"/>
      <c r="K60" s="24"/>
      <c r="L60" s="24">
        <v>37</v>
      </c>
      <c r="M60" s="24">
        <v>37</v>
      </c>
      <c r="N60" s="24">
        <v>37</v>
      </c>
      <c r="O60" s="24">
        <v>0</v>
      </c>
      <c r="P60" s="24">
        <v>0</v>
      </c>
      <c r="Q60" s="26" t="s">
        <v>307</v>
      </c>
      <c r="R60" s="25" t="s">
        <v>33</v>
      </c>
      <c r="S60" s="24" t="s">
        <v>33</v>
      </c>
      <c r="T60" s="31">
        <v>90.5</v>
      </c>
      <c r="U60" s="32">
        <v>90</v>
      </c>
      <c r="V60" s="32">
        <v>90.35</v>
      </c>
    </row>
    <row r="61" ht="121.5" spans="1:22">
      <c r="A61" s="14">
        <v>60</v>
      </c>
      <c r="B61" s="24" t="s">
        <v>308</v>
      </c>
      <c r="C61" s="24" t="s">
        <v>26</v>
      </c>
      <c r="D61" s="24">
        <v>20020811</v>
      </c>
      <c r="E61" s="24" t="s">
        <v>304</v>
      </c>
      <c r="F61" s="24">
        <v>20201001</v>
      </c>
      <c r="G61" s="24" t="s">
        <v>42</v>
      </c>
      <c r="H61" s="24" t="s">
        <v>309</v>
      </c>
      <c r="I61" s="24" t="s">
        <v>310</v>
      </c>
      <c r="J61" s="24"/>
      <c r="K61" s="24"/>
      <c r="L61" s="24">
        <v>37</v>
      </c>
      <c r="M61" s="24">
        <v>37</v>
      </c>
      <c r="N61" s="24">
        <v>35</v>
      </c>
      <c r="O61" s="24">
        <v>2</v>
      </c>
      <c r="P61" s="24">
        <v>0</v>
      </c>
      <c r="Q61" s="26" t="s">
        <v>311</v>
      </c>
      <c r="R61" s="25" t="s">
        <v>312</v>
      </c>
      <c r="S61" s="24" t="s">
        <v>33</v>
      </c>
      <c r="T61" s="31">
        <v>71</v>
      </c>
      <c r="U61" s="32">
        <v>90</v>
      </c>
      <c r="V61" s="32">
        <v>76.7</v>
      </c>
    </row>
    <row r="62" ht="108" spans="1:22">
      <c r="A62" s="14">
        <v>61</v>
      </c>
      <c r="B62" s="24" t="s">
        <v>313</v>
      </c>
      <c r="C62" s="24" t="s">
        <v>98</v>
      </c>
      <c r="D62" s="24">
        <v>200303</v>
      </c>
      <c r="E62" s="24" t="s">
        <v>314</v>
      </c>
      <c r="F62" s="24">
        <v>20211005</v>
      </c>
      <c r="G62" s="24" t="s">
        <v>315</v>
      </c>
      <c r="H62" s="24" t="s">
        <v>316</v>
      </c>
      <c r="I62" s="24" t="s">
        <v>317</v>
      </c>
      <c r="J62" s="24" t="s">
        <v>318</v>
      </c>
      <c r="K62" s="24" t="s">
        <v>318</v>
      </c>
      <c r="L62" s="24">
        <v>42</v>
      </c>
      <c r="M62" s="24">
        <v>42</v>
      </c>
      <c r="N62" s="24">
        <v>42</v>
      </c>
      <c r="O62" s="24">
        <v>0</v>
      </c>
      <c r="P62" s="24">
        <v>0</v>
      </c>
      <c r="Q62" s="26" t="s">
        <v>319</v>
      </c>
      <c r="R62" s="25" t="s">
        <v>33</v>
      </c>
      <c r="S62" s="24" t="s">
        <v>33</v>
      </c>
      <c r="T62" s="31">
        <v>82</v>
      </c>
      <c r="U62" s="32">
        <v>90</v>
      </c>
      <c r="V62" s="32">
        <v>84.4</v>
      </c>
    </row>
    <row r="63" ht="67.5" spans="1:22">
      <c r="A63" s="14">
        <v>62</v>
      </c>
      <c r="B63" s="24" t="s">
        <v>320</v>
      </c>
      <c r="C63" s="24" t="s">
        <v>26</v>
      </c>
      <c r="D63" s="24">
        <v>200302</v>
      </c>
      <c r="E63" s="24" t="s">
        <v>314</v>
      </c>
      <c r="F63" s="24">
        <v>20211005</v>
      </c>
      <c r="G63" s="24" t="s">
        <v>321</v>
      </c>
      <c r="H63" s="24" t="s">
        <v>322</v>
      </c>
      <c r="I63" s="24" t="s">
        <v>323</v>
      </c>
      <c r="J63" s="24" t="s">
        <v>318</v>
      </c>
      <c r="K63" s="24" t="s">
        <v>318</v>
      </c>
      <c r="L63" s="24">
        <v>42</v>
      </c>
      <c r="M63" s="24">
        <v>42</v>
      </c>
      <c r="N63" s="24">
        <v>42</v>
      </c>
      <c r="O63" s="24">
        <v>0</v>
      </c>
      <c r="P63" s="24">
        <v>0</v>
      </c>
      <c r="Q63" s="26" t="s">
        <v>324</v>
      </c>
      <c r="R63" s="25" t="s">
        <v>33</v>
      </c>
      <c r="S63" s="24" t="s">
        <v>33</v>
      </c>
      <c r="T63" s="31">
        <v>80.5</v>
      </c>
      <c r="U63" s="32">
        <v>90</v>
      </c>
      <c r="V63" s="32">
        <v>83.35</v>
      </c>
    </row>
    <row r="64" ht="81" spans="1:22">
      <c r="A64" s="14">
        <v>63</v>
      </c>
      <c r="B64" s="24" t="s">
        <v>325</v>
      </c>
      <c r="C64" s="24" t="s">
        <v>26</v>
      </c>
      <c r="D64" s="24">
        <v>20030107</v>
      </c>
      <c r="E64" s="24" t="s">
        <v>326</v>
      </c>
      <c r="F64" s="24">
        <v>20211005</v>
      </c>
      <c r="G64" s="25" t="s">
        <v>327</v>
      </c>
      <c r="H64" s="27" t="s">
        <v>328</v>
      </c>
      <c r="I64" s="27" t="s">
        <v>329</v>
      </c>
      <c r="J64" s="24"/>
      <c r="K64" s="24"/>
      <c r="L64" s="24">
        <v>52</v>
      </c>
      <c r="M64" s="24">
        <v>52</v>
      </c>
      <c r="N64" s="24">
        <v>47</v>
      </c>
      <c r="O64" s="24">
        <v>0</v>
      </c>
      <c r="P64" s="24">
        <v>5</v>
      </c>
      <c r="Q64" s="26" t="s">
        <v>330</v>
      </c>
      <c r="R64" s="25" t="s">
        <v>33</v>
      </c>
      <c r="S64" s="24" t="s">
        <v>33</v>
      </c>
      <c r="T64" s="31">
        <v>80</v>
      </c>
      <c r="U64" s="32">
        <v>90</v>
      </c>
      <c r="V64" s="32">
        <v>83</v>
      </c>
    </row>
    <row r="65" ht="67.5" spans="1:22">
      <c r="A65" s="14">
        <v>64</v>
      </c>
      <c r="B65" s="25" t="s">
        <v>331</v>
      </c>
      <c r="C65" s="25" t="s">
        <v>26</v>
      </c>
      <c r="D65" s="25">
        <v>20030628</v>
      </c>
      <c r="E65" s="25" t="s">
        <v>332</v>
      </c>
      <c r="F65" s="25">
        <v>20211005</v>
      </c>
      <c r="G65" s="25" t="s">
        <v>42</v>
      </c>
      <c r="H65" s="25" t="s">
        <v>333</v>
      </c>
      <c r="I65" s="25" t="s">
        <v>334</v>
      </c>
      <c r="J65" s="20" t="s">
        <v>318</v>
      </c>
      <c r="K65" s="20" t="s">
        <v>318</v>
      </c>
      <c r="L65" s="20">
        <v>29</v>
      </c>
      <c r="M65" s="20">
        <v>29</v>
      </c>
      <c r="N65" s="20">
        <v>26</v>
      </c>
      <c r="O65" s="20">
        <v>0</v>
      </c>
      <c r="P65" s="20">
        <v>3</v>
      </c>
      <c r="Q65" s="26" t="s">
        <v>335</v>
      </c>
      <c r="R65" s="25" t="s">
        <v>336</v>
      </c>
      <c r="S65" s="25" t="s">
        <v>33</v>
      </c>
      <c r="T65" s="31">
        <v>78</v>
      </c>
      <c r="U65" s="32">
        <v>90</v>
      </c>
      <c r="V65" s="32">
        <v>81.6</v>
      </c>
    </row>
    <row r="66" s="1" customFormat="1" ht="54" spans="1:22">
      <c r="A66" s="16">
        <v>65</v>
      </c>
      <c r="B66" s="24" t="s">
        <v>337</v>
      </c>
      <c r="C66" s="24" t="s">
        <v>26</v>
      </c>
      <c r="D66" s="24">
        <v>20030511</v>
      </c>
      <c r="E66" s="24" t="s">
        <v>338</v>
      </c>
      <c r="F66" s="24">
        <v>20211005</v>
      </c>
      <c r="G66" s="24" t="s">
        <v>67</v>
      </c>
      <c r="H66" s="24" t="s">
        <v>339</v>
      </c>
      <c r="I66" s="24" t="s">
        <v>340</v>
      </c>
      <c r="J66" s="24"/>
      <c r="K66" s="24"/>
      <c r="L66" s="24">
        <v>31</v>
      </c>
      <c r="M66" s="24">
        <v>31</v>
      </c>
      <c r="N66" s="24">
        <v>18</v>
      </c>
      <c r="O66" s="24">
        <v>0</v>
      </c>
      <c r="P66" s="24">
        <v>13</v>
      </c>
      <c r="Q66" s="26" t="s">
        <v>341</v>
      </c>
      <c r="R66" s="25" t="s">
        <v>342</v>
      </c>
      <c r="S66" s="24" t="s">
        <v>33</v>
      </c>
      <c r="T66" s="31">
        <v>77</v>
      </c>
      <c r="U66" s="24">
        <v>90</v>
      </c>
      <c r="V66" s="24">
        <v>80.9</v>
      </c>
    </row>
    <row r="67" ht="94.5" spans="1:22">
      <c r="A67" s="14">
        <v>66</v>
      </c>
      <c r="B67" s="25" t="s">
        <v>343</v>
      </c>
      <c r="C67" s="24" t="s">
        <v>26</v>
      </c>
      <c r="D67" s="24">
        <v>20020823</v>
      </c>
      <c r="E67" s="24" t="s">
        <v>292</v>
      </c>
      <c r="F67" s="24">
        <v>20211005</v>
      </c>
      <c r="G67" s="25" t="s">
        <v>344</v>
      </c>
      <c r="H67" s="25" t="s">
        <v>345</v>
      </c>
      <c r="I67" s="25" t="s">
        <v>346</v>
      </c>
      <c r="J67" s="25"/>
      <c r="K67" s="25"/>
      <c r="L67" s="25">
        <v>40</v>
      </c>
      <c r="M67" s="25">
        <v>40</v>
      </c>
      <c r="N67" s="25">
        <v>37</v>
      </c>
      <c r="O67" s="25">
        <v>0</v>
      </c>
      <c r="P67" s="25">
        <v>3</v>
      </c>
      <c r="Q67" s="40" t="s">
        <v>347</v>
      </c>
      <c r="R67" s="41" t="s">
        <v>348</v>
      </c>
      <c r="S67" s="41" t="s">
        <v>33</v>
      </c>
      <c r="T67" s="31">
        <v>80</v>
      </c>
      <c r="U67" s="32">
        <v>90</v>
      </c>
      <c r="V67" s="32">
        <v>83</v>
      </c>
    </row>
    <row r="68" ht="60" spans="1:25">
      <c r="A68" s="14">
        <v>67</v>
      </c>
      <c r="B68" s="15" t="s">
        <v>349</v>
      </c>
      <c r="C68" s="15" t="s">
        <v>26</v>
      </c>
      <c r="D68" s="15">
        <v>20030602</v>
      </c>
      <c r="E68" s="15" t="s">
        <v>350</v>
      </c>
      <c r="F68" s="15">
        <v>20221012</v>
      </c>
      <c r="G68" s="15" t="s">
        <v>37</v>
      </c>
      <c r="H68" s="15" t="s">
        <v>351</v>
      </c>
      <c r="I68" s="15"/>
      <c r="J68" s="15"/>
      <c r="K68" s="15"/>
      <c r="L68" s="15">
        <v>31</v>
      </c>
      <c r="M68" s="15">
        <v>31</v>
      </c>
      <c r="N68" s="15">
        <v>31</v>
      </c>
      <c r="O68" s="15">
        <v>0</v>
      </c>
      <c r="P68" s="15">
        <v>0</v>
      </c>
      <c r="Q68" s="30" t="s">
        <v>352</v>
      </c>
      <c r="R68" s="15" t="s">
        <v>33</v>
      </c>
      <c r="S68" s="15" t="s">
        <v>33</v>
      </c>
      <c r="T68" s="15">
        <f>VLOOKUP(B68,[1]积极分子!$D:$I,4,FALSE)</f>
        <v>88</v>
      </c>
      <c r="U68" s="15">
        <f>VLOOKUP(B68,[1]积极分子!$D:$I,5,FALSE)</f>
        <v>92</v>
      </c>
      <c r="V68" s="15">
        <f>VLOOKUP(B68,[1]积极分子!$D:$I,6,FALSE)</f>
        <v>89.2</v>
      </c>
      <c r="W68" s="1"/>
      <c r="X68" s="1"/>
      <c r="Y68" s="1"/>
    </row>
    <row r="69" ht="24" spans="1:25">
      <c r="A69" s="14">
        <v>68</v>
      </c>
      <c r="B69" s="15" t="s">
        <v>353</v>
      </c>
      <c r="C69" s="15" t="s">
        <v>26</v>
      </c>
      <c r="D69" s="15">
        <v>20030302</v>
      </c>
      <c r="E69" s="15" t="s">
        <v>350</v>
      </c>
      <c r="F69" s="15">
        <v>20221012</v>
      </c>
      <c r="G69" s="15" t="s">
        <v>67</v>
      </c>
      <c r="H69" s="15" t="s">
        <v>354</v>
      </c>
      <c r="I69" s="15"/>
      <c r="J69" s="15"/>
      <c r="K69" s="15"/>
      <c r="L69" s="15">
        <v>31</v>
      </c>
      <c r="M69" s="15">
        <v>31</v>
      </c>
      <c r="N69" s="15">
        <v>31</v>
      </c>
      <c r="O69" s="15">
        <v>0</v>
      </c>
      <c r="P69" s="15">
        <v>0</v>
      </c>
      <c r="Q69" s="30" t="s">
        <v>355</v>
      </c>
      <c r="R69" s="15" t="s">
        <v>33</v>
      </c>
      <c r="S69" s="15" t="s">
        <v>33</v>
      </c>
      <c r="T69" s="15">
        <f>VLOOKUP(B69,[1]积极分子!$D:$I,4,FALSE)</f>
        <v>85</v>
      </c>
      <c r="U69" s="15">
        <f>VLOOKUP(B69,[1]积极分子!$D:$I,5,FALSE)</f>
        <v>92</v>
      </c>
      <c r="V69" s="15">
        <f>VLOOKUP(B69,[1]积极分子!$D:$I,6,FALSE)</f>
        <v>87.1</v>
      </c>
      <c r="W69" s="1"/>
      <c r="X69" s="1"/>
      <c r="Y69" s="1"/>
    </row>
    <row r="70" ht="36" spans="1:25">
      <c r="A70" s="14">
        <v>69</v>
      </c>
      <c r="B70" s="15" t="s">
        <v>356</v>
      </c>
      <c r="C70" s="15" t="s">
        <v>98</v>
      </c>
      <c r="D70" s="15">
        <v>20040430</v>
      </c>
      <c r="E70" s="15" t="s">
        <v>357</v>
      </c>
      <c r="F70" s="15">
        <v>20221012</v>
      </c>
      <c r="G70" s="15" t="s">
        <v>42</v>
      </c>
      <c r="H70" s="15" t="s">
        <v>358</v>
      </c>
      <c r="I70" s="15"/>
      <c r="J70" s="15"/>
      <c r="K70" s="15"/>
      <c r="L70" s="15">
        <v>28</v>
      </c>
      <c r="M70" s="15">
        <v>28</v>
      </c>
      <c r="N70" s="15">
        <v>28</v>
      </c>
      <c r="O70" s="15">
        <v>0</v>
      </c>
      <c r="P70" s="15">
        <v>0</v>
      </c>
      <c r="Q70" s="30" t="s">
        <v>359</v>
      </c>
      <c r="R70" s="15" t="s">
        <v>33</v>
      </c>
      <c r="S70" s="15" t="s">
        <v>33</v>
      </c>
      <c r="T70" s="15">
        <f>VLOOKUP(B70,[1]积极分子!$D:$I,4,FALSE)</f>
        <v>88</v>
      </c>
      <c r="U70" s="15">
        <f>VLOOKUP(B70,[1]积极分子!$D:$I,5,FALSE)</f>
        <v>90</v>
      </c>
      <c r="V70" s="15">
        <f>VLOOKUP(B70,[1]积极分子!$D:$I,6,FALSE)</f>
        <v>88.6</v>
      </c>
      <c r="W70" s="1"/>
      <c r="X70" s="1"/>
      <c r="Y70" s="1"/>
    </row>
    <row r="71" ht="60" spans="1:25">
      <c r="A71" s="14">
        <v>70</v>
      </c>
      <c r="B71" s="15" t="s">
        <v>360</v>
      </c>
      <c r="C71" s="15" t="s">
        <v>26</v>
      </c>
      <c r="D71" s="15">
        <v>20031210</v>
      </c>
      <c r="E71" s="15" t="s">
        <v>357</v>
      </c>
      <c r="F71" s="15">
        <v>20221012</v>
      </c>
      <c r="G71" s="15" t="s">
        <v>157</v>
      </c>
      <c r="H71" s="15" t="s">
        <v>361</v>
      </c>
      <c r="I71" s="15"/>
      <c r="J71" s="15"/>
      <c r="K71" s="15"/>
      <c r="L71" s="15">
        <v>28</v>
      </c>
      <c r="M71" s="15">
        <v>28</v>
      </c>
      <c r="N71" s="15">
        <v>28</v>
      </c>
      <c r="O71" s="15">
        <v>0</v>
      </c>
      <c r="P71" s="15">
        <v>0</v>
      </c>
      <c r="Q71" s="30" t="s">
        <v>362</v>
      </c>
      <c r="R71" s="15" t="s">
        <v>33</v>
      </c>
      <c r="S71" s="15" t="s">
        <v>33</v>
      </c>
      <c r="T71" s="15">
        <f>VLOOKUP(B71,[1]积极分子!$D:$I,4,FALSE)</f>
        <v>93</v>
      </c>
      <c r="U71" s="15">
        <f>VLOOKUP(B71,[1]积极分子!$D:$I,5,FALSE)</f>
        <v>90</v>
      </c>
      <c r="V71" s="15">
        <f>VLOOKUP(B71,[1]积极分子!$D:$I,6,FALSE)</f>
        <v>92.1</v>
      </c>
      <c r="W71" s="1"/>
      <c r="X71" s="1"/>
      <c r="Y71" s="1"/>
    </row>
    <row r="72" ht="36" spans="1:25">
      <c r="A72" s="14">
        <v>71</v>
      </c>
      <c r="B72" s="15" t="s">
        <v>363</v>
      </c>
      <c r="C72" s="15" t="s">
        <v>26</v>
      </c>
      <c r="D72" s="15">
        <v>20040429</v>
      </c>
      <c r="E72" s="15" t="s">
        <v>364</v>
      </c>
      <c r="F72" s="15">
        <v>20221012</v>
      </c>
      <c r="G72" s="15" t="s">
        <v>42</v>
      </c>
      <c r="H72" s="15" t="s">
        <v>365</v>
      </c>
      <c r="I72" s="15"/>
      <c r="J72" s="15"/>
      <c r="K72" s="15"/>
      <c r="L72" s="15">
        <v>28</v>
      </c>
      <c r="M72" s="15">
        <v>28</v>
      </c>
      <c r="N72" s="15">
        <v>28</v>
      </c>
      <c r="O72" s="15">
        <v>0</v>
      </c>
      <c r="P72" s="15">
        <v>0</v>
      </c>
      <c r="Q72" s="30" t="s">
        <v>366</v>
      </c>
      <c r="R72" s="15" t="s">
        <v>33</v>
      </c>
      <c r="S72" s="15" t="s">
        <v>33</v>
      </c>
      <c r="T72" s="15">
        <f>VLOOKUP(B72,[1]积极分子!$D:$I,4,FALSE)</f>
        <v>92</v>
      </c>
      <c r="U72" s="15">
        <f>VLOOKUP(B72,[1]积极分子!$D:$I,5,FALSE)</f>
        <v>95</v>
      </c>
      <c r="V72" s="15">
        <f>VLOOKUP(B72,[1]积极分子!$D:$I,6,FALSE)</f>
        <v>92.9</v>
      </c>
      <c r="W72" s="1"/>
      <c r="X72" s="1"/>
      <c r="Y72" s="1"/>
    </row>
    <row r="73" ht="24" spans="1:25">
      <c r="A73" s="14">
        <v>72</v>
      </c>
      <c r="B73" s="15" t="s">
        <v>367</v>
      </c>
      <c r="C73" s="15" t="s">
        <v>98</v>
      </c>
      <c r="D73" s="15">
        <v>20040202</v>
      </c>
      <c r="E73" s="15" t="s">
        <v>364</v>
      </c>
      <c r="F73" s="15">
        <v>20221012</v>
      </c>
      <c r="G73" s="15" t="s">
        <v>67</v>
      </c>
      <c r="H73" s="15" t="s">
        <v>368</v>
      </c>
      <c r="I73" s="15"/>
      <c r="J73" s="15"/>
      <c r="K73" s="15"/>
      <c r="L73" s="15">
        <v>28</v>
      </c>
      <c r="M73" s="15">
        <v>28</v>
      </c>
      <c r="N73" s="15">
        <v>28</v>
      </c>
      <c r="O73" s="15">
        <v>0</v>
      </c>
      <c r="P73" s="15">
        <v>0</v>
      </c>
      <c r="Q73" s="30" t="s">
        <v>369</v>
      </c>
      <c r="R73" s="15" t="s">
        <v>33</v>
      </c>
      <c r="S73" s="15" t="s">
        <v>33</v>
      </c>
      <c r="T73" s="15">
        <f>VLOOKUP(B73,[1]积极分子!$D:$I,4,FALSE)</f>
        <v>76</v>
      </c>
      <c r="U73" s="15">
        <f>VLOOKUP(B73,[1]积极分子!$D:$I,5,FALSE)</f>
        <v>92</v>
      </c>
      <c r="V73" s="15">
        <f>VLOOKUP(B73,[1]积极分子!$D:$I,6,FALSE)</f>
        <v>80.8</v>
      </c>
      <c r="W73" s="1"/>
      <c r="X73" s="1"/>
      <c r="Y73" s="1"/>
    </row>
    <row r="74" ht="24" spans="1:25">
      <c r="A74" s="14">
        <v>73</v>
      </c>
      <c r="B74" s="15" t="s">
        <v>370</v>
      </c>
      <c r="C74" s="15" t="s">
        <v>98</v>
      </c>
      <c r="D74" s="15">
        <v>20021014</v>
      </c>
      <c r="E74" s="15" t="s">
        <v>371</v>
      </c>
      <c r="F74" s="15">
        <v>20221031</v>
      </c>
      <c r="G74" s="15" t="s">
        <v>37</v>
      </c>
      <c r="H74" s="15" t="s">
        <v>372</v>
      </c>
      <c r="I74" s="15"/>
      <c r="J74" s="15"/>
      <c r="K74" s="15"/>
      <c r="L74" s="15">
        <v>33</v>
      </c>
      <c r="M74" s="15">
        <v>33</v>
      </c>
      <c r="N74" s="15">
        <v>33</v>
      </c>
      <c r="O74" s="15">
        <v>0</v>
      </c>
      <c r="P74" s="15">
        <v>0</v>
      </c>
      <c r="Q74" s="30" t="s">
        <v>373</v>
      </c>
      <c r="R74" s="15" t="s">
        <v>33</v>
      </c>
      <c r="S74" s="15" t="s">
        <v>33</v>
      </c>
      <c r="T74" s="15">
        <f>VLOOKUP(B74,[2]积极分子!$D$1:$I$65536,4,FALSE)</f>
        <v>88</v>
      </c>
      <c r="U74" s="15">
        <f>VLOOKUP(B74,[2]积极分子!$D$1:$I$65536,5,FALSE)</f>
        <v>90</v>
      </c>
      <c r="V74" s="15">
        <f>VLOOKUP(B74,[2]积极分子!$D$1:$I$65536,6,FALSE)</f>
        <v>88.6</v>
      </c>
      <c r="W74" s="1"/>
      <c r="X74" s="1"/>
      <c r="Y74" s="1"/>
    </row>
    <row r="75" ht="24" spans="1:25">
      <c r="A75" s="14">
        <v>74</v>
      </c>
      <c r="B75" s="15" t="s">
        <v>374</v>
      </c>
      <c r="C75" s="15" t="s">
        <v>26</v>
      </c>
      <c r="D75" s="15">
        <v>20030929</v>
      </c>
      <c r="E75" s="15" t="s">
        <v>375</v>
      </c>
      <c r="F75" s="15">
        <v>20221031</v>
      </c>
      <c r="G75" s="15" t="s">
        <v>94</v>
      </c>
      <c r="H75" s="15" t="s">
        <v>376</v>
      </c>
      <c r="I75" s="15"/>
      <c r="J75" s="15"/>
      <c r="K75" s="15"/>
      <c r="L75" s="15">
        <v>33</v>
      </c>
      <c r="M75" s="15">
        <v>33</v>
      </c>
      <c r="N75" s="15">
        <v>33</v>
      </c>
      <c r="O75" s="15">
        <v>0</v>
      </c>
      <c r="P75" s="15">
        <v>0</v>
      </c>
      <c r="Q75" s="30" t="s">
        <v>377</v>
      </c>
      <c r="R75" s="15" t="s">
        <v>33</v>
      </c>
      <c r="S75" s="15" t="s">
        <v>33</v>
      </c>
      <c r="T75" s="15">
        <f>VLOOKUP(B75,[2]积极分子!$D$1:$I$65536,4,FALSE)</f>
        <v>89</v>
      </c>
      <c r="U75" s="15">
        <f>VLOOKUP(B75,[2]积极分子!$D$1:$I$65536,5,FALSE)</f>
        <v>92</v>
      </c>
      <c r="V75" s="15">
        <f>VLOOKUP(B75,[2]积极分子!$D$1:$I$65536,6,FALSE)</f>
        <v>89.9</v>
      </c>
      <c r="W75" s="1"/>
      <c r="X75" s="1"/>
      <c r="Y75" s="1"/>
    </row>
    <row r="76" ht="24" spans="1:25">
      <c r="A76" s="14">
        <v>75</v>
      </c>
      <c r="B76" s="15" t="s">
        <v>378</v>
      </c>
      <c r="C76" s="15" t="s">
        <v>98</v>
      </c>
      <c r="D76" s="15">
        <v>20040822</v>
      </c>
      <c r="E76" s="15" t="s">
        <v>379</v>
      </c>
      <c r="F76" s="15">
        <v>20221018</v>
      </c>
      <c r="G76" s="15" t="s">
        <v>157</v>
      </c>
      <c r="H76" s="15" t="s">
        <v>380</v>
      </c>
      <c r="I76" s="15"/>
      <c r="J76" s="15"/>
      <c r="K76" s="15"/>
      <c r="L76" s="15">
        <v>27</v>
      </c>
      <c r="M76" s="15">
        <v>27</v>
      </c>
      <c r="N76" s="15">
        <v>27</v>
      </c>
      <c r="O76" s="15">
        <v>0</v>
      </c>
      <c r="P76" s="15">
        <v>0</v>
      </c>
      <c r="Q76" s="30" t="s">
        <v>381</v>
      </c>
      <c r="R76" s="15" t="s">
        <v>33</v>
      </c>
      <c r="S76" s="15" t="s">
        <v>33</v>
      </c>
      <c r="T76" s="15">
        <f>VLOOKUP(B76,[2]积极分子!$D$1:$I$65536,4,FALSE)</f>
        <v>86</v>
      </c>
      <c r="U76" s="15">
        <f>VLOOKUP(B76,[2]积极分子!$D$1:$I$65536,5,FALSE)</f>
        <v>88</v>
      </c>
      <c r="V76" s="15">
        <f>VLOOKUP(B76,[2]积极分子!$D$1:$I$65536,6,FALSE)</f>
        <v>86.6</v>
      </c>
      <c r="W76" s="1"/>
      <c r="X76" s="1"/>
      <c r="Y76" s="1"/>
    </row>
    <row r="77" ht="24" spans="1:25">
      <c r="A77" s="14">
        <v>76</v>
      </c>
      <c r="B77" s="15" t="s">
        <v>382</v>
      </c>
      <c r="C77" s="15" t="s">
        <v>98</v>
      </c>
      <c r="D77" s="15">
        <v>20030209</v>
      </c>
      <c r="E77" s="15" t="s">
        <v>379</v>
      </c>
      <c r="F77" s="15">
        <v>20221018</v>
      </c>
      <c r="G77" s="15" t="s">
        <v>42</v>
      </c>
      <c r="H77" s="15" t="s">
        <v>383</v>
      </c>
      <c r="I77" s="15"/>
      <c r="J77" s="15"/>
      <c r="K77" s="15"/>
      <c r="L77" s="15">
        <v>27</v>
      </c>
      <c r="M77" s="15">
        <v>27</v>
      </c>
      <c r="N77" s="15">
        <v>27</v>
      </c>
      <c r="O77" s="15">
        <v>0</v>
      </c>
      <c r="P77" s="15">
        <v>0</v>
      </c>
      <c r="Q77" s="30" t="s">
        <v>384</v>
      </c>
      <c r="R77" s="15" t="s">
        <v>33</v>
      </c>
      <c r="S77" s="15" t="s">
        <v>33</v>
      </c>
      <c r="T77" s="15">
        <f>VLOOKUP(B77,[2]积极分子!$D$1:$I$65536,4,FALSE)</f>
        <v>87</v>
      </c>
      <c r="U77" s="15">
        <f>VLOOKUP(B77,[2]积极分子!$D$1:$I$65536,5,FALSE)</f>
        <v>90</v>
      </c>
      <c r="V77" s="15">
        <f>VLOOKUP(B77,[2]积极分子!$D$1:$I$65536,6,FALSE)</f>
        <v>87.9</v>
      </c>
      <c r="W77" s="1"/>
      <c r="X77" s="1"/>
      <c r="Y77" s="1"/>
    </row>
    <row r="78" ht="24" spans="1:25">
      <c r="A78" s="14">
        <v>77</v>
      </c>
      <c r="B78" s="15" t="s">
        <v>385</v>
      </c>
      <c r="C78" s="15" t="s">
        <v>26</v>
      </c>
      <c r="D78" s="15">
        <v>20030802</v>
      </c>
      <c r="E78" s="15" t="s">
        <v>386</v>
      </c>
      <c r="F78" s="15">
        <v>20221018</v>
      </c>
      <c r="G78" s="15" t="s">
        <v>37</v>
      </c>
      <c r="H78" s="15" t="s">
        <v>387</v>
      </c>
      <c r="I78" s="15"/>
      <c r="J78" s="15"/>
      <c r="K78" s="15"/>
      <c r="L78" s="15">
        <v>29</v>
      </c>
      <c r="M78" s="15">
        <v>29</v>
      </c>
      <c r="N78" s="15">
        <v>29</v>
      </c>
      <c r="O78" s="15">
        <v>0</v>
      </c>
      <c r="P78" s="15">
        <v>0</v>
      </c>
      <c r="Q78" s="30" t="s">
        <v>388</v>
      </c>
      <c r="R78" s="15" t="s">
        <v>33</v>
      </c>
      <c r="S78" s="15" t="s">
        <v>33</v>
      </c>
      <c r="T78" s="15">
        <f>VLOOKUP(B78,[2]积极分子!$D$1:$I$65536,4,FALSE)</f>
        <v>87</v>
      </c>
      <c r="U78" s="15">
        <f>VLOOKUP(B78,[2]积极分子!$D$1:$I$65536,5,FALSE)</f>
        <v>92</v>
      </c>
      <c r="V78" s="15">
        <f>VLOOKUP(B78,[2]积极分子!$D$1:$I$65536,6,FALSE)</f>
        <v>88.5</v>
      </c>
      <c r="W78" s="1"/>
      <c r="X78" s="1"/>
      <c r="Y78" s="1"/>
    </row>
    <row r="79" ht="24" spans="1:25">
      <c r="A79" s="14">
        <v>78</v>
      </c>
      <c r="B79" s="15" t="s">
        <v>389</v>
      </c>
      <c r="C79" s="15" t="s">
        <v>26</v>
      </c>
      <c r="D79" s="15">
        <v>20040503</v>
      </c>
      <c r="E79" s="15" t="s">
        <v>386</v>
      </c>
      <c r="F79" s="15">
        <v>20221018</v>
      </c>
      <c r="G79" s="15" t="s">
        <v>94</v>
      </c>
      <c r="H79" s="15" t="s">
        <v>390</v>
      </c>
      <c r="I79" s="15"/>
      <c r="J79" s="15"/>
      <c r="K79" s="15"/>
      <c r="L79" s="15">
        <v>29</v>
      </c>
      <c r="M79" s="15">
        <v>29</v>
      </c>
      <c r="N79" s="15">
        <v>29</v>
      </c>
      <c r="O79" s="15">
        <v>0</v>
      </c>
      <c r="P79" s="15">
        <v>0</v>
      </c>
      <c r="Q79" s="30" t="s">
        <v>391</v>
      </c>
      <c r="R79" s="15" t="s">
        <v>33</v>
      </c>
      <c r="S79" s="15" t="s">
        <v>33</v>
      </c>
      <c r="T79" s="15">
        <f>VLOOKUP(B79,[2]积极分子!$D$1:$I$65536,4,FALSE)</f>
        <v>74</v>
      </c>
      <c r="U79" s="15">
        <f>VLOOKUP(B79,[2]积极分子!$D$1:$I$65536,5,FALSE)</f>
        <v>95</v>
      </c>
      <c r="V79" s="15">
        <f>VLOOKUP(B79,[2]积极分子!$D$1:$I$65536,6,FALSE)</f>
        <v>80.3</v>
      </c>
      <c r="W79" s="1"/>
      <c r="X79" s="1"/>
      <c r="Y79" s="1"/>
    </row>
    <row r="80" ht="24" spans="1:25">
      <c r="A80" s="14">
        <v>79</v>
      </c>
      <c r="B80" s="15" t="s">
        <v>392</v>
      </c>
      <c r="C80" s="15" t="s">
        <v>98</v>
      </c>
      <c r="D80" s="15">
        <v>20030427</v>
      </c>
      <c r="E80" s="15" t="s">
        <v>393</v>
      </c>
      <c r="F80" s="15">
        <v>20221018</v>
      </c>
      <c r="G80" s="15" t="s">
        <v>42</v>
      </c>
      <c r="H80" s="15" t="s">
        <v>394</v>
      </c>
      <c r="I80" s="15"/>
      <c r="J80" s="15"/>
      <c r="K80" s="15"/>
      <c r="L80" s="15">
        <v>30</v>
      </c>
      <c r="M80" s="15">
        <v>30</v>
      </c>
      <c r="N80" s="15">
        <v>30</v>
      </c>
      <c r="O80" s="15">
        <v>0</v>
      </c>
      <c r="P80" s="15">
        <v>0</v>
      </c>
      <c r="Q80" s="30" t="s">
        <v>395</v>
      </c>
      <c r="R80" s="15" t="s">
        <v>33</v>
      </c>
      <c r="S80" s="15" t="s">
        <v>33</v>
      </c>
      <c r="T80" s="15">
        <f>VLOOKUP(B80,[2]积极分子!$D$1:$I$65536,4,FALSE)</f>
        <v>84</v>
      </c>
      <c r="U80" s="15">
        <f>VLOOKUP(B80,[2]积极分子!$D$1:$I$65536,5,FALSE)</f>
        <v>88</v>
      </c>
      <c r="V80" s="15">
        <f>VLOOKUP(B80,[2]积极分子!$D$1:$I$65536,6,FALSE)</f>
        <v>85.2</v>
      </c>
      <c r="W80" s="1"/>
      <c r="X80" s="1"/>
      <c r="Y80" s="1"/>
    </row>
    <row r="81" ht="24" spans="1:25">
      <c r="A81" s="14">
        <v>80</v>
      </c>
      <c r="B81" s="15" t="s">
        <v>396</v>
      </c>
      <c r="C81" s="15" t="s">
        <v>26</v>
      </c>
      <c r="D81" s="15">
        <v>20031212</v>
      </c>
      <c r="E81" s="15" t="s">
        <v>393</v>
      </c>
      <c r="F81" s="15">
        <v>20221018</v>
      </c>
      <c r="G81" s="15" t="s">
        <v>58</v>
      </c>
      <c r="H81" s="15" t="s">
        <v>397</v>
      </c>
      <c r="I81" s="15"/>
      <c r="J81" s="15"/>
      <c r="K81" s="15"/>
      <c r="L81" s="15">
        <v>30</v>
      </c>
      <c r="M81" s="15">
        <v>30</v>
      </c>
      <c r="N81" s="15">
        <v>30</v>
      </c>
      <c r="O81" s="15">
        <v>0</v>
      </c>
      <c r="P81" s="15">
        <v>0</v>
      </c>
      <c r="Q81" s="30" t="s">
        <v>398</v>
      </c>
      <c r="R81" s="15" t="s">
        <v>33</v>
      </c>
      <c r="S81" s="15" t="s">
        <v>33</v>
      </c>
      <c r="T81" s="15">
        <f>VLOOKUP(B81,[2]积极分子!$D$1:$I$65536,4,FALSE)</f>
        <v>84</v>
      </c>
      <c r="U81" s="15">
        <f>VLOOKUP(B81,[2]积极分子!$D$1:$I$65536,5,FALSE)</f>
        <v>90</v>
      </c>
      <c r="V81" s="15">
        <f>VLOOKUP(B81,[2]积极分子!$D$1:$I$65536,6,FALSE)</f>
        <v>85.8</v>
      </c>
      <c r="W81" s="1"/>
      <c r="X81" s="1"/>
      <c r="Y81" s="1"/>
    </row>
    <row r="82" ht="72" spans="1:25">
      <c r="A82" s="14">
        <v>81</v>
      </c>
      <c r="B82" s="15" t="s">
        <v>399</v>
      </c>
      <c r="C82" s="15" t="s">
        <v>26</v>
      </c>
      <c r="D82" s="15">
        <v>20030426</v>
      </c>
      <c r="E82" s="15" t="s">
        <v>400</v>
      </c>
      <c r="F82" s="15">
        <v>20221024</v>
      </c>
      <c r="G82" s="15" t="s">
        <v>42</v>
      </c>
      <c r="H82" s="15" t="s">
        <v>401</v>
      </c>
      <c r="I82" s="15"/>
      <c r="J82" s="15"/>
      <c r="K82" s="15"/>
      <c r="L82" s="15">
        <v>27</v>
      </c>
      <c r="M82" s="15">
        <v>27</v>
      </c>
      <c r="N82" s="15">
        <v>27</v>
      </c>
      <c r="O82" s="15">
        <v>0</v>
      </c>
      <c r="P82" s="15">
        <v>0</v>
      </c>
      <c r="Q82" s="30" t="s">
        <v>402</v>
      </c>
      <c r="R82" s="15" t="s">
        <v>33</v>
      </c>
      <c r="S82" s="15" t="s">
        <v>33</v>
      </c>
      <c r="T82" s="15">
        <f>VLOOKUP(B82,[2]积极分子!$D$1:$I$65536,4,FALSE)</f>
        <v>92</v>
      </c>
      <c r="U82" s="15">
        <f>VLOOKUP(B82,[2]积极分子!$D$1:$I$65536,5,FALSE)</f>
        <v>95</v>
      </c>
      <c r="V82" s="15">
        <f>VLOOKUP(B82,[2]积极分子!$D$1:$I$65536,6,FALSE)</f>
        <v>92.9</v>
      </c>
      <c r="W82" s="1"/>
      <c r="X82" s="1"/>
      <c r="Y82" s="1"/>
    </row>
    <row r="83" ht="36" spans="1:25">
      <c r="A83" s="14">
        <v>82</v>
      </c>
      <c r="B83" s="15" t="s">
        <v>403</v>
      </c>
      <c r="C83" s="15" t="s">
        <v>26</v>
      </c>
      <c r="D83" s="15">
        <v>20003312</v>
      </c>
      <c r="E83" s="15" t="s">
        <v>400</v>
      </c>
      <c r="F83" s="15">
        <v>20221024</v>
      </c>
      <c r="G83" s="15" t="s">
        <v>58</v>
      </c>
      <c r="H83" s="15" t="s">
        <v>404</v>
      </c>
      <c r="I83" s="15"/>
      <c r="J83" s="15"/>
      <c r="K83" s="15"/>
      <c r="L83" s="15">
        <v>27</v>
      </c>
      <c r="M83" s="15">
        <v>27</v>
      </c>
      <c r="N83" s="15">
        <v>27</v>
      </c>
      <c r="O83" s="15">
        <v>0</v>
      </c>
      <c r="P83" s="15">
        <v>0</v>
      </c>
      <c r="Q83" s="30" t="s">
        <v>405</v>
      </c>
      <c r="R83" s="15" t="s">
        <v>33</v>
      </c>
      <c r="S83" s="15" t="s">
        <v>33</v>
      </c>
      <c r="T83" s="15">
        <f>VLOOKUP(B83,[2]积极分子!$D$1:$I$65536,4,FALSE)</f>
        <v>82</v>
      </c>
      <c r="U83" s="15">
        <f>VLOOKUP(B83,[2]积极分子!$D$1:$I$65536,5,FALSE)</f>
        <v>95</v>
      </c>
      <c r="V83" s="15">
        <f>VLOOKUP(B83,[2]积极分子!$D$1:$I$65536,6,FALSE)</f>
        <v>85.9</v>
      </c>
      <c r="W83" s="1"/>
      <c r="X83" s="1"/>
      <c r="Y83" s="1"/>
    </row>
    <row r="84" ht="36" spans="1:25">
      <c r="A84" s="14">
        <v>83</v>
      </c>
      <c r="B84" s="15" t="s">
        <v>406</v>
      </c>
      <c r="C84" s="15" t="s">
        <v>98</v>
      </c>
      <c r="D84" s="15">
        <v>20030403</v>
      </c>
      <c r="E84" s="15" t="s">
        <v>407</v>
      </c>
      <c r="F84" s="15">
        <v>20221024</v>
      </c>
      <c r="G84" s="15" t="s">
        <v>42</v>
      </c>
      <c r="H84" s="15" t="s">
        <v>408</v>
      </c>
      <c r="I84" s="15"/>
      <c r="J84" s="15"/>
      <c r="K84" s="15"/>
      <c r="L84" s="15">
        <v>25</v>
      </c>
      <c r="M84" s="15">
        <v>25</v>
      </c>
      <c r="N84" s="15">
        <v>25</v>
      </c>
      <c r="O84" s="15">
        <v>0</v>
      </c>
      <c r="P84" s="15">
        <v>0</v>
      </c>
      <c r="Q84" s="30" t="s">
        <v>409</v>
      </c>
      <c r="R84" s="15" t="s">
        <v>33</v>
      </c>
      <c r="S84" s="15" t="s">
        <v>33</v>
      </c>
      <c r="T84" s="15">
        <f>VLOOKUP(B84,[2]积极分子!$D$1:$I$65536,4,FALSE)</f>
        <v>77</v>
      </c>
      <c r="U84" s="15">
        <f>VLOOKUP(B84,[2]积极分子!$D$1:$I$65536,5,FALSE)</f>
        <v>88</v>
      </c>
      <c r="V84" s="15">
        <f>VLOOKUP(B84,[2]积极分子!$D$1:$I$65536,6,FALSE)</f>
        <v>80.3</v>
      </c>
      <c r="W84" s="1"/>
      <c r="X84" s="1"/>
      <c r="Y84" s="1"/>
    </row>
    <row r="85" ht="24" spans="1:25">
      <c r="A85" s="14">
        <v>84</v>
      </c>
      <c r="B85" s="15" t="s">
        <v>410</v>
      </c>
      <c r="C85" s="15" t="s">
        <v>98</v>
      </c>
      <c r="D85" s="15">
        <v>20030907</v>
      </c>
      <c r="E85" s="15" t="s">
        <v>411</v>
      </c>
      <c r="F85" s="15">
        <v>20221024</v>
      </c>
      <c r="G85" s="15" t="s">
        <v>42</v>
      </c>
      <c r="H85" s="15" t="s">
        <v>412</v>
      </c>
      <c r="I85" s="15"/>
      <c r="J85" s="15"/>
      <c r="K85" s="15"/>
      <c r="L85" s="15">
        <v>28</v>
      </c>
      <c r="M85" s="15">
        <v>28</v>
      </c>
      <c r="N85" s="15">
        <v>28</v>
      </c>
      <c r="O85" s="15">
        <v>0</v>
      </c>
      <c r="P85" s="15">
        <v>0</v>
      </c>
      <c r="Q85" s="30" t="s">
        <v>413</v>
      </c>
      <c r="R85" s="15" t="s">
        <v>33</v>
      </c>
      <c r="S85" s="15" t="s">
        <v>33</v>
      </c>
      <c r="T85" s="15">
        <f>VLOOKUP(B85,[2]积极分子!$D$1:$I$65536,4,FALSE)</f>
        <v>74</v>
      </c>
      <c r="U85" s="15">
        <f>VLOOKUP(B85,[2]积极分子!$D$1:$I$65536,5,FALSE)</f>
        <v>94</v>
      </c>
      <c r="V85" s="15">
        <f>VLOOKUP(B85,[2]积极分子!$D$1:$I$65536,6,FALSE)</f>
        <v>80</v>
      </c>
      <c r="W85" s="1"/>
      <c r="X85" s="1"/>
      <c r="Y85" s="1"/>
    </row>
    <row r="86" ht="36" spans="1:25">
      <c r="A86" s="14">
        <v>85</v>
      </c>
      <c r="B86" s="15" t="s">
        <v>414</v>
      </c>
      <c r="C86" s="15" t="s">
        <v>26</v>
      </c>
      <c r="D86" s="15">
        <v>20040926</v>
      </c>
      <c r="E86" s="15" t="s">
        <v>411</v>
      </c>
      <c r="F86" s="15">
        <v>20221024</v>
      </c>
      <c r="G86" s="15" t="s">
        <v>33</v>
      </c>
      <c r="H86" s="15" t="s">
        <v>415</v>
      </c>
      <c r="I86" s="15"/>
      <c r="J86" s="15"/>
      <c r="K86" s="15"/>
      <c r="L86" s="15">
        <v>28</v>
      </c>
      <c r="M86" s="15">
        <v>28</v>
      </c>
      <c r="N86" s="15">
        <v>28</v>
      </c>
      <c r="O86" s="15">
        <v>0</v>
      </c>
      <c r="P86" s="15">
        <v>0</v>
      </c>
      <c r="Q86" s="30" t="s">
        <v>416</v>
      </c>
      <c r="R86" s="15" t="s">
        <v>33</v>
      </c>
      <c r="S86" s="15" t="s">
        <v>33</v>
      </c>
      <c r="T86" s="15">
        <f>VLOOKUP(B86,[2]积极分子!$D$1:$I$65536,4,FALSE)</f>
        <v>88</v>
      </c>
      <c r="U86" s="15">
        <f>VLOOKUP(B86,[2]积极分子!$D$1:$I$65536,5,FALSE)</f>
        <v>90</v>
      </c>
      <c r="V86" s="15">
        <f>VLOOKUP(B86,[2]积极分子!$D$1:$I$65536,6,FALSE)</f>
        <v>88.6</v>
      </c>
      <c r="W86" s="1"/>
      <c r="X86" s="1"/>
      <c r="Y86" s="1"/>
    </row>
    <row r="87" ht="48" spans="1:25">
      <c r="A87" s="14">
        <v>86</v>
      </c>
      <c r="B87" s="15" t="s">
        <v>417</v>
      </c>
      <c r="C87" s="15" t="s">
        <v>26</v>
      </c>
      <c r="D87" s="15">
        <v>20040304</v>
      </c>
      <c r="E87" s="15" t="s">
        <v>418</v>
      </c>
      <c r="F87" s="15">
        <v>20221024</v>
      </c>
      <c r="G87" s="15" t="s">
        <v>157</v>
      </c>
      <c r="H87" s="15" t="s">
        <v>419</v>
      </c>
      <c r="I87" s="15"/>
      <c r="J87" s="15"/>
      <c r="K87" s="15"/>
      <c r="L87" s="15">
        <v>26</v>
      </c>
      <c r="M87" s="15">
        <v>26</v>
      </c>
      <c r="N87" s="15">
        <v>26</v>
      </c>
      <c r="O87" s="15">
        <v>0</v>
      </c>
      <c r="P87" s="15">
        <v>0</v>
      </c>
      <c r="Q87" s="30" t="s">
        <v>420</v>
      </c>
      <c r="R87" s="15" t="s">
        <v>33</v>
      </c>
      <c r="S87" s="15" t="s">
        <v>33</v>
      </c>
      <c r="T87" s="15">
        <f>VLOOKUP(B87,[2]积极分子!$D$1:$I$65536,4,FALSE)</f>
        <v>90</v>
      </c>
      <c r="U87" s="15">
        <f>VLOOKUP(B87,[2]积极分子!$D$1:$I$65536,5,FALSE)</f>
        <v>90</v>
      </c>
      <c r="V87" s="15">
        <f>VLOOKUP(B87,[2]积极分子!$D$1:$I$65536,6,FALSE)</f>
        <v>90</v>
      </c>
      <c r="W87" s="1"/>
      <c r="X87" s="1"/>
      <c r="Y87" s="1"/>
    </row>
    <row r="88" ht="48" spans="1:25">
      <c r="A88" s="14">
        <v>87</v>
      </c>
      <c r="B88" s="15" t="s">
        <v>421</v>
      </c>
      <c r="C88" s="15" t="s">
        <v>26</v>
      </c>
      <c r="D88" s="15">
        <v>20030408</v>
      </c>
      <c r="E88" s="15" t="s">
        <v>422</v>
      </c>
      <c r="F88" s="15">
        <v>20221024</v>
      </c>
      <c r="G88" s="15" t="s">
        <v>37</v>
      </c>
      <c r="H88" s="15" t="s">
        <v>423</v>
      </c>
      <c r="I88" s="15"/>
      <c r="J88" s="15"/>
      <c r="K88" s="15"/>
      <c r="L88" s="15">
        <v>28</v>
      </c>
      <c r="M88" s="15">
        <v>28</v>
      </c>
      <c r="N88" s="15">
        <v>28</v>
      </c>
      <c r="O88" s="15">
        <v>0</v>
      </c>
      <c r="P88" s="15">
        <v>0</v>
      </c>
      <c r="Q88" s="30" t="s">
        <v>424</v>
      </c>
      <c r="R88" s="15" t="s">
        <v>33</v>
      </c>
      <c r="S88" s="15" t="s">
        <v>33</v>
      </c>
      <c r="T88" s="15">
        <f>VLOOKUP(B88,[2]积极分子!$D$1:$I$65536,4,FALSE)</f>
        <v>86</v>
      </c>
      <c r="U88" s="15">
        <f>VLOOKUP(B88,[2]积极分子!$D$1:$I$65536,5,FALSE)</f>
        <v>88</v>
      </c>
      <c r="V88" s="15">
        <f>VLOOKUP(B88,[2]积极分子!$D$1:$I$65536,6,FALSE)</f>
        <v>86.6</v>
      </c>
      <c r="W88" s="1"/>
      <c r="X88" s="1"/>
      <c r="Y88" s="1"/>
    </row>
    <row r="89" ht="60" spans="1:25">
      <c r="A89" s="14">
        <v>88</v>
      </c>
      <c r="B89" s="15" t="s">
        <v>425</v>
      </c>
      <c r="C89" s="15" t="s">
        <v>98</v>
      </c>
      <c r="D89" s="15">
        <v>20040316</v>
      </c>
      <c r="E89" s="15" t="s">
        <v>426</v>
      </c>
      <c r="F89" s="15">
        <v>20221024</v>
      </c>
      <c r="G89" s="15" t="s">
        <v>37</v>
      </c>
      <c r="H89" s="15" t="s">
        <v>427</v>
      </c>
      <c r="I89" s="15"/>
      <c r="J89" s="15"/>
      <c r="K89" s="15"/>
      <c r="L89" s="15">
        <v>33</v>
      </c>
      <c r="M89" s="15">
        <v>33</v>
      </c>
      <c r="N89" s="15">
        <v>33</v>
      </c>
      <c r="O89" s="15">
        <v>0</v>
      </c>
      <c r="P89" s="15">
        <v>0</v>
      </c>
      <c r="Q89" s="30" t="s">
        <v>428</v>
      </c>
      <c r="R89" s="15" t="s">
        <v>33</v>
      </c>
      <c r="S89" s="15" t="s">
        <v>33</v>
      </c>
      <c r="T89" s="15">
        <f>VLOOKUP(B89,[1]积极分子!$D:$I,4,FALSE)</f>
        <v>88</v>
      </c>
      <c r="U89" s="15">
        <f>VLOOKUP(B89,[1]积极分子!$D:$I,5,FALSE)</f>
        <v>88</v>
      </c>
      <c r="V89" s="15">
        <f>VLOOKUP(B89,[1]积极分子!$D:$I,6,FALSE)</f>
        <v>88</v>
      </c>
      <c r="W89" s="1"/>
      <c r="X89" s="1"/>
      <c r="Y89" s="1"/>
    </row>
    <row r="90" ht="48" spans="1:25">
      <c r="A90" s="14">
        <v>89</v>
      </c>
      <c r="B90" s="15" t="s">
        <v>429</v>
      </c>
      <c r="C90" s="15" t="s">
        <v>98</v>
      </c>
      <c r="D90" s="15">
        <v>20020520</v>
      </c>
      <c r="E90" s="15" t="s">
        <v>430</v>
      </c>
      <c r="F90" s="15">
        <v>20221024</v>
      </c>
      <c r="G90" s="15" t="s">
        <v>37</v>
      </c>
      <c r="H90" s="15" t="s">
        <v>431</v>
      </c>
      <c r="I90" s="15"/>
      <c r="J90" s="15"/>
      <c r="K90" s="15"/>
      <c r="L90" s="15">
        <v>33</v>
      </c>
      <c r="M90" s="15">
        <v>33</v>
      </c>
      <c r="N90" s="15">
        <v>33</v>
      </c>
      <c r="O90" s="15">
        <v>0</v>
      </c>
      <c r="P90" s="15">
        <v>0</v>
      </c>
      <c r="Q90" s="30" t="s">
        <v>432</v>
      </c>
      <c r="R90" s="15" t="s">
        <v>33</v>
      </c>
      <c r="S90" s="15" t="s">
        <v>33</v>
      </c>
      <c r="T90" s="15">
        <f>VLOOKUP(B90,[1]积极分子!$D:$I,4,FALSE)</f>
        <v>71</v>
      </c>
      <c r="U90" s="15">
        <f>VLOOKUP(B90,[1]积极分子!$D:$I,5,FALSE)</f>
        <v>80</v>
      </c>
      <c r="V90" s="15">
        <f>VLOOKUP(B90,[1]积极分子!$D:$I,6,FALSE)</f>
        <v>73.7</v>
      </c>
      <c r="W90" s="1"/>
      <c r="X90" s="1"/>
      <c r="Y90" s="1"/>
    </row>
    <row r="91" ht="96" spans="1:25">
      <c r="A91" s="14">
        <v>90</v>
      </c>
      <c r="B91" s="15" t="s">
        <v>433</v>
      </c>
      <c r="C91" s="15" t="s">
        <v>26</v>
      </c>
      <c r="D91" s="15">
        <v>20040103</v>
      </c>
      <c r="E91" s="15" t="s">
        <v>430</v>
      </c>
      <c r="F91" s="15">
        <v>20221024</v>
      </c>
      <c r="G91" s="15" t="s">
        <v>42</v>
      </c>
      <c r="H91" s="15" t="s">
        <v>434</v>
      </c>
      <c r="I91" s="15"/>
      <c r="J91" s="15"/>
      <c r="K91" s="15"/>
      <c r="L91" s="15">
        <v>33</v>
      </c>
      <c r="M91" s="15">
        <v>33</v>
      </c>
      <c r="N91" s="15">
        <v>33</v>
      </c>
      <c r="O91" s="15">
        <v>0</v>
      </c>
      <c r="P91" s="15">
        <v>0</v>
      </c>
      <c r="Q91" s="30" t="s">
        <v>435</v>
      </c>
      <c r="R91" s="15" t="s">
        <v>33</v>
      </c>
      <c r="S91" s="15" t="s">
        <v>33</v>
      </c>
      <c r="T91" s="15">
        <f>VLOOKUP(B91,[1]积极分子!$D:$I,4,FALSE)</f>
        <v>79</v>
      </c>
      <c r="U91" s="15">
        <f>VLOOKUP(B91,[1]积极分子!$D:$I,5,FALSE)</f>
        <v>82</v>
      </c>
      <c r="V91" s="15">
        <f>VLOOKUP(B91,[1]积极分子!$D:$I,6,FALSE)</f>
        <v>79.9</v>
      </c>
      <c r="W91" s="1"/>
      <c r="X91" s="1"/>
      <c r="Y91" s="1"/>
    </row>
    <row r="92" ht="24" spans="1:25">
      <c r="A92" s="14">
        <v>91</v>
      </c>
      <c r="B92" s="15" t="s">
        <v>436</v>
      </c>
      <c r="C92" s="15" t="s">
        <v>98</v>
      </c>
      <c r="D92" s="15">
        <v>20040323</v>
      </c>
      <c r="E92" s="15" t="s">
        <v>437</v>
      </c>
      <c r="F92" s="15">
        <v>20221024</v>
      </c>
      <c r="G92" s="15" t="s">
        <v>157</v>
      </c>
      <c r="H92" s="15" t="s">
        <v>438</v>
      </c>
      <c r="I92" s="15"/>
      <c r="J92" s="15"/>
      <c r="K92" s="15"/>
      <c r="L92" s="15">
        <v>34</v>
      </c>
      <c r="M92" s="15">
        <v>34</v>
      </c>
      <c r="N92" s="15">
        <v>34</v>
      </c>
      <c r="O92" s="15">
        <v>0</v>
      </c>
      <c r="P92" s="15">
        <v>0</v>
      </c>
      <c r="Q92" s="30" t="s">
        <v>439</v>
      </c>
      <c r="R92" s="15" t="s">
        <v>33</v>
      </c>
      <c r="S92" s="15" t="s">
        <v>33</v>
      </c>
      <c r="T92" s="15">
        <f>VLOOKUP(B92,[1]积极分子!$D:$I,4,FALSE)</f>
        <v>78</v>
      </c>
      <c r="U92" s="15">
        <f>VLOOKUP(B92,[1]积极分子!$D:$I,5,FALSE)</f>
        <v>84</v>
      </c>
      <c r="V92" s="15">
        <f>VLOOKUP(B92,[1]积极分子!$D:$I,6,FALSE)</f>
        <v>79.8</v>
      </c>
      <c r="W92" s="1"/>
      <c r="X92" s="1"/>
      <c r="Y92" s="1"/>
    </row>
    <row r="93" ht="36" spans="1:25">
      <c r="A93" s="14">
        <v>92</v>
      </c>
      <c r="B93" s="15" t="s">
        <v>440</v>
      </c>
      <c r="C93" s="15" t="s">
        <v>26</v>
      </c>
      <c r="D93" s="15">
        <v>20040915</v>
      </c>
      <c r="E93" s="15" t="s">
        <v>441</v>
      </c>
      <c r="F93" s="15">
        <v>20221020</v>
      </c>
      <c r="G93" s="15" t="s">
        <v>157</v>
      </c>
      <c r="H93" s="15" t="s">
        <v>442</v>
      </c>
      <c r="I93" s="15"/>
      <c r="J93" s="15"/>
      <c r="K93" s="15"/>
      <c r="L93" s="15">
        <v>9</v>
      </c>
      <c r="M93" s="15">
        <v>9</v>
      </c>
      <c r="N93" s="15">
        <v>9</v>
      </c>
      <c r="O93" s="15">
        <v>0</v>
      </c>
      <c r="P93" s="15">
        <v>0</v>
      </c>
      <c r="Q93" s="30" t="s">
        <v>443</v>
      </c>
      <c r="R93" s="15" t="s">
        <v>33</v>
      </c>
      <c r="S93" s="15" t="s">
        <v>33</v>
      </c>
      <c r="T93" s="43">
        <v>86</v>
      </c>
      <c r="U93" s="44">
        <v>90</v>
      </c>
      <c r="V93" s="31">
        <f>T93*0.7+U93*0.3</f>
        <v>87.2</v>
      </c>
      <c r="W93" s="1"/>
      <c r="X93" s="1"/>
      <c r="Y93" s="1"/>
    </row>
    <row r="94" ht="60" spans="1:25">
      <c r="A94" s="14">
        <v>93</v>
      </c>
      <c r="B94" s="15" t="s">
        <v>444</v>
      </c>
      <c r="C94" s="15" t="s">
        <v>26</v>
      </c>
      <c r="D94" s="15">
        <v>20031227</v>
      </c>
      <c r="E94" s="15" t="s">
        <v>445</v>
      </c>
      <c r="F94" s="15">
        <v>20221020</v>
      </c>
      <c r="G94" s="15" t="s">
        <v>37</v>
      </c>
      <c r="H94" s="15" t="s">
        <v>446</v>
      </c>
      <c r="I94" s="15"/>
      <c r="J94" s="15"/>
      <c r="K94" s="15"/>
      <c r="L94" s="15">
        <v>10</v>
      </c>
      <c r="M94" s="15">
        <v>10</v>
      </c>
      <c r="N94" s="15">
        <v>10</v>
      </c>
      <c r="O94" s="15">
        <v>0</v>
      </c>
      <c r="P94" s="15">
        <v>0</v>
      </c>
      <c r="Q94" s="30" t="s">
        <v>447</v>
      </c>
      <c r="R94" s="15" t="s">
        <v>33</v>
      </c>
      <c r="S94" s="15" t="s">
        <v>33</v>
      </c>
      <c r="T94" s="43">
        <v>91</v>
      </c>
      <c r="U94" s="44">
        <v>92</v>
      </c>
      <c r="V94" s="43">
        <f>T94*0.7+U94*0.3</f>
        <v>91.3</v>
      </c>
      <c r="W94" s="1"/>
      <c r="X94" s="1"/>
      <c r="Y94" s="1"/>
    </row>
    <row r="95" ht="36" spans="1:25">
      <c r="A95" s="14">
        <v>94</v>
      </c>
      <c r="B95" s="15" t="s">
        <v>448</v>
      </c>
      <c r="C95" s="15" t="s">
        <v>26</v>
      </c>
      <c r="D95" s="15">
        <v>20040605</v>
      </c>
      <c r="E95" s="15" t="s">
        <v>449</v>
      </c>
      <c r="F95" s="15">
        <v>20221022</v>
      </c>
      <c r="G95" s="15" t="s">
        <v>37</v>
      </c>
      <c r="H95" s="15" t="s">
        <v>450</v>
      </c>
      <c r="I95" s="15"/>
      <c r="J95" s="15"/>
      <c r="K95" s="15"/>
      <c r="L95" s="15">
        <v>19</v>
      </c>
      <c r="M95" s="15">
        <v>19</v>
      </c>
      <c r="N95" s="15">
        <v>19</v>
      </c>
      <c r="O95" s="15">
        <v>0</v>
      </c>
      <c r="P95" s="15">
        <v>0</v>
      </c>
      <c r="Q95" s="30" t="s">
        <v>451</v>
      </c>
      <c r="R95" s="15" t="s">
        <v>33</v>
      </c>
      <c r="S95" s="15" t="s">
        <v>33</v>
      </c>
      <c r="T95" s="15">
        <f>VLOOKUP(B95,[1]积极分子!$D:$I,4,FALSE)</f>
        <v>86</v>
      </c>
      <c r="U95" s="15">
        <f>VLOOKUP(B95,[1]积极分子!$D:$I,5,FALSE)</f>
        <v>89</v>
      </c>
      <c r="V95" s="15">
        <f>VLOOKUP(B95,[1]积极分子!$D:$I,6,FALSE)</f>
        <v>86.9</v>
      </c>
      <c r="W95" s="1"/>
      <c r="X95" s="1"/>
      <c r="Y95" s="1"/>
    </row>
    <row r="96" ht="36" spans="1:25">
      <c r="A96" s="14">
        <v>95</v>
      </c>
      <c r="B96" s="15" t="s">
        <v>452</v>
      </c>
      <c r="C96" s="15" t="s">
        <v>26</v>
      </c>
      <c r="D96" s="15">
        <v>20020806</v>
      </c>
      <c r="E96" s="15" t="s">
        <v>453</v>
      </c>
      <c r="F96" s="15">
        <v>20221023</v>
      </c>
      <c r="G96" s="15" t="s">
        <v>37</v>
      </c>
      <c r="H96" s="15" t="s">
        <v>454</v>
      </c>
      <c r="I96" s="15"/>
      <c r="J96" s="15"/>
      <c r="K96" s="15"/>
      <c r="L96" s="15">
        <v>21</v>
      </c>
      <c r="M96" s="15">
        <v>21</v>
      </c>
      <c r="N96" s="15">
        <v>21</v>
      </c>
      <c r="O96" s="15">
        <v>0</v>
      </c>
      <c r="P96" s="15">
        <v>0</v>
      </c>
      <c r="Q96" s="30" t="s">
        <v>455</v>
      </c>
      <c r="R96" s="15" t="s">
        <v>33</v>
      </c>
      <c r="S96" s="15" t="s">
        <v>33</v>
      </c>
      <c r="T96" s="15">
        <f>VLOOKUP(B96,[1]积极分子!$D:$I,4,FALSE)</f>
        <v>83.5</v>
      </c>
      <c r="U96" s="15">
        <f>VLOOKUP(B96,[1]积极分子!$D:$I,5,FALSE)</f>
        <v>85</v>
      </c>
      <c r="V96" s="15">
        <f>VLOOKUP(B96,[1]积极分子!$D:$I,6,FALSE)</f>
        <v>83.95</v>
      </c>
      <c r="W96" s="1"/>
      <c r="X96" s="1"/>
      <c r="Y96" s="1"/>
    </row>
    <row r="97" ht="48" spans="1:25">
      <c r="A97" s="14">
        <v>96</v>
      </c>
      <c r="B97" s="15" t="s">
        <v>456</v>
      </c>
      <c r="C97" s="15" t="s">
        <v>26</v>
      </c>
      <c r="D97" s="15">
        <v>20040701</v>
      </c>
      <c r="E97" s="15" t="s">
        <v>457</v>
      </c>
      <c r="F97" s="15">
        <v>20221018</v>
      </c>
      <c r="G97" s="15" t="s">
        <v>458</v>
      </c>
      <c r="H97" s="15" t="s">
        <v>459</v>
      </c>
      <c r="I97" s="15"/>
      <c r="J97" s="15"/>
      <c r="K97" s="15"/>
      <c r="L97" s="15">
        <v>14</v>
      </c>
      <c r="M97" s="15">
        <v>14</v>
      </c>
      <c r="N97" s="15">
        <v>14</v>
      </c>
      <c r="O97" s="15">
        <v>0</v>
      </c>
      <c r="P97" s="15">
        <v>0</v>
      </c>
      <c r="Q97" s="30" t="s">
        <v>460</v>
      </c>
      <c r="R97" s="15" t="s">
        <v>33</v>
      </c>
      <c r="S97" s="15" t="s">
        <v>33</v>
      </c>
      <c r="T97" s="15">
        <f>VLOOKUP(B97,[1]积极分子!$D:$I,4,FALSE)</f>
        <v>88</v>
      </c>
      <c r="U97" s="15">
        <f>VLOOKUP(B97,[1]积极分子!$D:$I,5,FALSE)</f>
        <v>90</v>
      </c>
      <c r="V97" s="15">
        <f>VLOOKUP(B97,[1]积极分子!$D:$I,6,FALSE)</f>
        <v>88.6</v>
      </c>
      <c r="W97" s="1"/>
      <c r="X97" s="1"/>
      <c r="Y97" s="1"/>
    </row>
    <row r="98" ht="48" spans="1:25">
      <c r="A98" s="14">
        <v>97</v>
      </c>
      <c r="B98" s="15" t="s">
        <v>461</v>
      </c>
      <c r="C98" s="15" t="s">
        <v>26</v>
      </c>
      <c r="D98" s="15">
        <v>20040329</v>
      </c>
      <c r="E98" s="15" t="s">
        <v>457</v>
      </c>
      <c r="F98" s="15">
        <v>20221017</v>
      </c>
      <c r="G98" s="15" t="s">
        <v>37</v>
      </c>
      <c r="H98" s="15" t="s">
        <v>462</v>
      </c>
      <c r="I98" s="15"/>
      <c r="J98" s="15"/>
      <c r="K98" s="15"/>
      <c r="L98" s="15">
        <v>14</v>
      </c>
      <c r="M98" s="15">
        <v>14</v>
      </c>
      <c r="N98" s="15">
        <v>14</v>
      </c>
      <c r="O98" s="15">
        <v>0</v>
      </c>
      <c r="P98" s="15">
        <v>0</v>
      </c>
      <c r="Q98" s="30" t="s">
        <v>463</v>
      </c>
      <c r="R98" s="15" t="s">
        <v>33</v>
      </c>
      <c r="S98" s="15" t="s">
        <v>33</v>
      </c>
      <c r="T98" s="15">
        <f>VLOOKUP(B98,[1]积极分子!$D:$I,4,FALSE)</f>
        <v>95</v>
      </c>
      <c r="U98" s="15">
        <f>VLOOKUP(B98,[1]积极分子!$D:$I,5,FALSE)</f>
        <v>95</v>
      </c>
      <c r="V98" s="15">
        <f>VLOOKUP(B98,[1]积极分子!$D:$I,6,FALSE)</f>
        <v>95</v>
      </c>
      <c r="W98" s="1"/>
      <c r="X98" s="1"/>
      <c r="Y98" s="1"/>
    </row>
    <row r="99" ht="36" spans="1:25">
      <c r="A99" s="14">
        <v>98</v>
      </c>
      <c r="B99" s="15" t="s">
        <v>464</v>
      </c>
      <c r="C99" s="15" t="s">
        <v>26</v>
      </c>
      <c r="D99" s="15">
        <v>20040818</v>
      </c>
      <c r="E99" s="15" t="s">
        <v>465</v>
      </c>
      <c r="F99" s="15">
        <v>20221020</v>
      </c>
      <c r="G99" s="15" t="s">
        <v>37</v>
      </c>
      <c r="H99" s="15" t="s">
        <v>466</v>
      </c>
      <c r="I99" s="15"/>
      <c r="J99" s="15"/>
      <c r="K99" s="15"/>
      <c r="L99" s="15">
        <v>14</v>
      </c>
      <c r="M99" s="15">
        <v>14</v>
      </c>
      <c r="N99" s="15">
        <v>14</v>
      </c>
      <c r="O99" s="15">
        <v>0</v>
      </c>
      <c r="P99" s="15">
        <v>0</v>
      </c>
      <c r="Q99" s="30" t="s">
        <v>467</v>
      </c>
      <c r="R99" s="15" t="s">
        <v>33</v>
      </c>
      <c r="S99" s="15" t="s">
        <v>33</v>
      </c>
      <c r="T99" s="15">
        <f>VLOOKUP(B99,[1]积极分子!$D:$I,4,FALSE)</f>
        <v>89</v>
      </c>
      <c r="U99" s="15">
        <f>VLOOKUP(B99,[1]积极分子!$D:$I,5,FALSE)</f>
        <v>90</v>
      </c>
      <c r="V99" s="15">
        <f>VLOOKUP(B99,[1]积极分子!$D:$I,6,FALSE)</f>
        <v>89.3</v>
      </c>
      <c r="W99" s="1"/>
      <c r="X99" s="1"/>
      <c r="Y99" s="1"/>
    </row>
    <row r="100" ht="48" spans="1:25">
      <c r="A100" s="14">
        <v>99</v>
      </c>
      <c r="B100" s="15" t="s">
        <v>468</v>
      </c>
      <c r="C100" s="15" t="s">
        <v>26</v>
      </c>
      <c r="D100" s="15">
        <v>20040308</v>
      </c>
      <c r="E100" s="15" t="s">
        <v>469</v>
      </c>
      <c r="F100" s="15">
        <v>20221015</v>
      </c>
      <c r="G100" s="15" t="s">
        <v>67</v>
      </c>
      <c r="H100" s="15" t="s">
        <v>470</v>
      </c>
      <c r="I100" s="15"/>
      <c r="J100" s="15"/>
      <c r="K100" s="15"/>
      <c r="L100" s="15">
        <v>20</v>
      </c>
      <c r="M100" s="15">
        <v>20</v>
      </c>
      <c r="N100" s="15">
        <v>20</v>
      </c>
      <c r="O100" s="15">
        <v>0</v>
      </c>
      <c r="P100" s="15">
        <v>0</v>
      </c>
      <c r="Q100" s="30" t="s">
        <v>471</v>
      </c>
      <c r="R100" s="15" t="s">
        <v>33</v>
      </c>
      <c r="S100" s="15" t="s">
        <v>33</v>
      </c>
      <c r="T100" s="15">
        <f>VLOOKUP(B100,[1]积极分子!$D:$I,4,FALSE)</f>
        <v>91</v>
      </c>
      <c r="U100" s="15">
        <f>VLOOKUP(B100,[1]积极分子!$D:$I,5,FALSE)</f>
        <v>90</v>
      </c>
      <c r="V100" s="15">
        <f>VLOOKUP(B100,[1]积极分子!$D:$I,6,FALSE)</f>
        <v>90.7</v>
      </c>
      <c r="W100" s="1"/>
      <c r="X100" s="1"/>
      <c r="Y100" s="1"/>
    </row>
    <row r="101" ht="24" spans="1:25">
      <c r="A101" s="14">
        <v>100</v>
      </c>
      <c r="B101" s="15" t="s">
        <v>472</v>
      </c>
      <c r="C101" s="15" t="s">
        <v>98</v>
      </c>
      <c r="D101" s="15">
        <v>20020603</v>
      </c>
      <c r="E101" s="15" t="s">
        <v>469</v>
      </c>
      <c r="F101" s="15">
        <v>20221015</v>
      </c>
      <c r="G101" s="15" t="s">
        <v>42</v>
      </c>
      <c r="H101" s="15" t="s">
        <v>473</v>
      </c>
      <c r="I101" s="15"/>
      <c r="J101" s="15"/>
      <c r="K101" s="15"/>
      <c r="L101" s="15">
        <v>20</v>
      </c>
      <c r="M101" s="15">
        <v>20</v>
      </c>
      <c r="N101" s="15">
        <v>20</v>
      </c>
      <c r="O101" s="15">
        <v>0</v>
      </c>
      <c r="P101" s="15">
        <v>0</v>
      </c>
      <c r="Q101" s="30" t="s">
        <v>474</v>
      </c>
      <c r="R101" s="15" t="s">
        <v>33</v>
      </c>
      <c r="S101" s="15" t="s">
        <v>33</v>
      </c>
      <c r="T101" s="15">
        <f>VLOOKUP(B101,[1]积极分子!$D:$I,4,FALSE)</f>
        <v>83.5</v>
      </c>
      <c r="U101" s="15">
        <f>VLOOKUP(B101,[1]积极分子!$D:$I,5,FALSE)</f>
        <v>88</v>
      </c>
      <c r="V101" s="15">
        <f>VLOOKUP(B101,[1]积极分子!$D:$I,6,FALSE)</f>
        <v>84.85</v>
      </c>
      <c r="W101" s="1"/>
      <c r="X101" s="1"/>
      <c r="Y101" s="1"/>
    </row>
    <row r="102" ht="24" spans="1:25">
      <c r="A102" s="14">
        <v>101</v>
      </c>
      <c r="B102" s="15" t="s">
        <v>475</v>
      </c>
      <c r="C102" s="15" t="s">
        <v>98</v>
      </c>
      <c r="D102" s="15">
        <v>20021201</v>
      </c>
      <c r="E102" s="15" t="s">
        <v>476</v>
      </c>
      <c r="F102" s="15">
        <v>20221020</v>
      </c>
      <c r="G102" s="15" t="s">
        <v>42</v>
      </c>
      <c r="H102" s="15" t="s">
        <v>477</v>
      </c>
      <c r="I102" s="15"/>
      <c r="J102" s="15"/>
      <c r="K102" s="15"/>
      <c r="L102" s="15">
        <v>21</v>
      </c>
      <c r="M102" s="15">
        <v>21</v>
      </c>
      <c r="N102" s="15">
        <v>21</v>
      </c>
      <c r="O102" s="15">
        <v>0</v>
      </c>
      <c r="P102" s="15">
        <v>0</v>
      </c>
      <c r="Q102" s="30" t="s">
        <v>478</v>
      </c>
      <c r="R102" s="15" t="s">
        <v>33</v>
      </c>
      <c r="S102" s="15" t="s">
        <v>33</v>
      </c>
      <c r="T102" s="15">
        <f>VLOOKUP(B102,[1]积极分子!$D:$I,4,FALSE)</f>
        <v>86</v>
      </c>
      <c r="U102" s="15">
        <f>VLOOKUP(B102,[1]积极分子!$D:$I,5,FALSE)</f>
        <v>89</v>
      </c>
      <c r="V102" s="15">
        <f>VLOOKUP(B102,[1]积极分子!$D:$I,6,FALSE)</f>
        <v>86.9</v>
      </c>
      <c r="W102" s="1"/>
      <c r="X102" s="1"/>
      <c r="Y102" s="1"/>
    </row>
    <row r="103" ht="48" spans="1:25">
      <c r="A103" s="14">
        <v>102</v>
      </c>
      <c r="B103" s="15" t="s">
        <v>479</v>
      </c>
      <c r="C103" s="15" t="s">
        <v>26</v>
      </c>
      <c r="D103" s="15">
        <v>20030817</v>
      </c>
      <c r="E103" s="15" t="s">
        <v>480</v>
      </c>
      <c r="F103" s="15">
        <v>20211003</v>
      </c>
      <c r="G103" s="15" t="s">
        <v>481</v>
      </c>
      <c r="H103" s="15" t="s">
        <v>482</v>
      </c>
      <c r="I103" s="15" t="s">
        <v>483</v>
      </c>
      <c r="J103" s="15" t="s">
        <v>318</v>
      </c>
      <c r="K103" s="15" t="s">
        <v>318</v>
      </c>
      <c r="L103" s="15">
        <v>32</v>
      </c>
      <c r="M103" s="15">
        <v>32</v>
      </c>
      <c r="N103" s="15">
        <v>32</v>
      </c>
      <c r="O103" s="15">
        <v>0</v>
      </c>
      <c r="P103" s="15">
        <v>0</v>
      </c>
      <c r="Q103" s="30" t="s">
        <v>484</v>
      </c>
      <c r="R103" s="15" t="s">
        <v>33</v>
      </c>
      <c r="S103" s="15" t="s">
        <v>33</v>
      </c>
      <c r="T103" s="15">
        <f>VLOOKUP(B103,[2]积极分子!$D$1:$I$65536,4,FALSE)</f>
        <v>90</v>
      </c>
      <c r="U103" s="15">
        <f>VLOOKUP(B103,[2]积极分子!$D$1:$I$65536,5,FALSE)</f>
        <v>92</v>
      </c>
      <c r="V103" s="15">
        <f>VLOOKUP(B103,[2]积极分子!$D$1:$I$65536,6,FALSE)</f>
        <v>90.6</v>
      </c>
      <c r="W103" s="1"/>
      <c r="X103" s="1"/>
      <c r="Y103" s="1"/>
    </row>
    <row r="104" s="1" customFormat="1" ht="36" spans="1:22">
      <c r="A104" s="16">
        <v>103</v>
      </c>
      <c r="B104" s="20" t="s">
        <v>485</v>
      </c>
      <c r="C104" s="20" t="s">
        <v>98</v>
      </c>
      <c r="D104" s="20">
        <v>20030426</v>
      </c>
      <c r="E104" s="20" t="s">
        <v>486</v>
      </c>
      <c r="F104" s="20">
        <v>20220329</v>
      </c>
      <c r="G104" s="20" t="s">
        <v>481</v>
      </c>
      <c r="H104" s="20" t="s">
        <v>487</v>
      </c>
      <c r="I104" s="20" t="s">
        <v>488</v>
      </c>
      <c r="J104" s="20" t="s">
        <v>318</v>
      </c>
      <c r="K104" s="20" t="s">
        <v>318</v>
      </c>
      <c r="L104" s="20">
        <v>27</v>
      </c>
      <c r="M104" s="20">
        <v>27</v>
      </c>
      <c r="N104" s="20">
        <v>0</v>
      </c>
      <c r="O104" s="20">
        <v>0</v>
      </c>
      <c r="P104" s="20">
        <v>0</v>
      </c>
      <c r="Q104" s="34" t="s">
        <v>489</v>
      </c>
      <c r="R104" s="20" t="s">
        <v>33</v>
      </c>
      <c r="S104" s="20" t="s">
        <v>33</v>
      </c>
      <c r="T104" s="20">
        <f>VLOOKUP(B104,[2]积极分子!$D$1:$I$65536,4,FALSE)</f>
        <v>79</v>
      </c>
      <c r="U104" s="20">
        <f>VLOOKUP(B104,[2]积极分子!$D$1:$I$65536,5,FALSE)</f>
        <v>88</v>
      </c>
      <c r="V104" s="20">
        <f>VLOOKUP(B104,[2]积极分子!$D$1:$I$65536,6,FALSE)</f>
        <v>81.7</v>
      </c>
    </row>
    <row r="105" ht="60" spans="1:25">
      <c r="A105" s="14">
        <v>104</v>
      </c>
      <c r="B105" s="15" t="s">
        <v>490</v>
      </c>
      <c r="C105" s="15" t="s">
        <v>26</v>
      </c>
      <c r="D105" s="15">
        <v>20030212</v>
      </c>
      <c r="E105" s="15" t="s">
        <v>491</v>
      </c>
      <c r="F105" s="15">
        <v>20211106</v>
      </c>
      <c r="G105" s="15" t="s">
        <v>37</v>
      </c>
      <c r="H105" s="15" t="s">
        <v>492</v>
      </c>
      <c r="I105" s="15" t="s">
        <v>493</v>
      </c>
      <c r="J105" s="15" t="s">
        <v>318</v>
      </c>
      <c r="K105" s="15" t="s">
        <v>318</v>
      </c>
      <c r="L105" s="15">
        <v>28</v>
      </c>
      <c r="M105" s="15">
        <v>28</v>
      </c>
      <c r="N105" s="15">
        <v>28</v>
      </c>
      <c r="O105" s="15">
        <v>0</v>
      </c>
      <c r="P105" s="15">
        <v>0</v>
      </c>
      <c r="Q105" s="30" t="s">
        <v>494</v>
      </c>
      <c r="R105" s="15" t="s">
        <v>33</v>
      </c>
      <c r="S105" s="15" t="s">
        <v>33</v>
      </c>
      <c r="T105" s="15">
        <f>VLOOKUP(B105,[2]积极分子!$D$1:$I$65536,4,FALSE)</f>
        <v>93</v>
      </c>
      <c r="U105" s="15">
        <f>VLOOKUP(B105,[2]积极分子!$D$1:$I$65536,5,FALSE)</f>
        <v>94</v>
      </c>
      <c r="V105" s="15">
        <f>VLOOKUP(B105,[2]积极分子!$D$1:$I$65536,6,FALSE)</f>
        <v>93.3</v>
      </c>
      <c r="W105" s="1"/>
      <c r="X105" s="1"/>
      <c r="Y105" s="1"/>
    </row>
    <row r="106" ht="48" spans="1:25">
      <c r="A106" s="14">
        <v>105</v>
      </c>
      <c r="B106" s="15" t="s">
        <v>495</v>
      </c>
      <c r="C106" s="15" t="s">
        <v>26</v>
      </c>
      <c r="D106" s="15">
        <v>20020803</v>
      </c>
      <c r="E106" s="15" t="s">
        <v>496</v>
      </c>
      <c r="F106" s="15">
        <v>20211106</v>
      </c>
      <c r="G106" s="15" t="s">
        <v>33</v>
      </c>
      <c r="H106" s="15" t="s">
        <v>497</v>
      </c>
      <c r="I106" s="15" t="s">
        <v>498</v>
      </c>
      <c r="J106" s="15" t="s">
        <v>318</v>
      </c>
      <c r="K106" s="15" t="s">
        <v>318</v>
      </c>
      <c r="L106" s="15">
        <v>25</v>
      </c>
      <c r="M106" s="15">
        <v>25</v>
      </c>
      <c r="N106" s="15">
        <v>25</v>
      </c>
      <c r="O106" s="15">
        <v>0</v>
      </c>
      <c r="P106" s="15">
        <v>0</v>
      </c>
      <c r="Q106" s="30" t="s">
        <v>499</v>
      </c>
      <c r="R106" s="15" t="s">
        <v>33</v>
      </c>
      <c r="S106" s="15" t="s">
        <v>33</v>
      </c>
      <c r="T106" s="15">
        <f>VLOOKUP(B106,[2]积极分子!$D$1:$I$65536,4,FALSE)</f>
        <v>86</v>
      </c>
      <c r="U106" s="15">
        <f>VLOOKUP(B106,[2]积极分子!$D$1:$I$65536,5,FALSE)</f>
        <v>92</v>
      </c>
      <c r="V106" s="15">
        <f>VLOOKUP(B106,[2]积极分子!$D$1:$I$65536,6,FALSE)</f>
        <v>87.8</v>
      </c>
      <c r="W106" s="1"/>
      <c r="X106" s="1"/>
      <c r="Y106" s="1"/>
    </row>
    <row r="107" ht="48" spans="1:25">
      <c r="A107" s="14">
        <v>106</v>
      </c>
      <c r="B107" s="15" t="s">
        <v>500</v>
      </c>
      <c r="C107" s="15" t="s">
        <v>26</v>
      </c>
      <c r="D107" s="15">
        <v>20020425</v>
      </c>
      <c r="E107" s="15" t="s">
        <v>501</v>
      </c>
      <c r="F107" s="15">
        <v>20211021</v>
      </c>
      <c r="G107" s="15" t="s">
        <v>33</v>
      </c>
      <c r="H107" s="15" t="s">
        <v>502</v>
      </c>
      <c r="I107" s="15" t="s">
        <v>503</v>
      </c>
      <c r="J107" s="15" t="s">
        <v>318</v>
      </c>
      <c r="K107" s="15" t="s">
        <v>318</v>
      </c>
      <c r="L107" s="15">
        <v>21</v>
      </c>
      <c r="M107" s="15">
        <v>21</v>
      </c>
      <c r="N107" s="15">
        <v>21</v>
      </c>
      <c r="O107" s="15">
        <v>0</v>
      </c>
      <c r="P107" s="15">
        <v>0</v>
      </c>
      <c r="Q107" s="30" t="s">
        <v>504</v>
      </c>
      <c r="R107" s="15" t="s">
        <v>33</v>
      </c>
      <c r="S107" s="15" t="s">
        <v>33</v>
      </c>
      <c r="T107" s="15">
        <f>VLOOKUP(B107,[2]积极分子!$D$1:$I$65536,4,FALSE)</f>
        <v>82</v>
      </c>
      <c r="U107" s="15">
        <f>VLOOKUP(B107,[2]积极分子!$D$1:$I$65536,5,FALSE)</f>
        <v>88</v>
      </c>
      <c r="V107" s="15">
        <f>VLOOKUP(B107,[2]积极分子!$D$1:$I$65536,6,FALSE)</f>
        <v>83.8</v>
      </c>
      <c r="W107" s="1"/>
      <c r="X107" s="1"/>
      <c r="Y107" s="1"/>
    </row>
    <row r="108" ht="36" spans="1:25">
      <c r="A108" s="14">
        <v>107</v>
      </c>
      <c r="B108" s="15" t="s">
        <v>505</v>
      </c>
      <c r="C108" s="15" t="s">
        <v>26</v>
      </c>
      <c r="D108" s="15">
        <v>20010706</v>
      </c>
      <c r="E108" s="15" t="s">
        <v>501</v>
      </c>
      <c r="F108" s="15">
        <v>20211021</v>
      </c>
      <c r="G108" s="15" t="s">
        <v>33</v>
      </c>
      <c r="H108" s="15" t="s">
        <v>506</v>
      </c>
      <c r="I108" s="15" t="s">
        <v>507</v>
      </c>
      <c r="J108" s="15" t="s">
        <v>318</v>
      </c>
      <c r="K108" s="15" t="s">
        <v>318</v>
      </c>
      <c r="L108" s="15">
        <v>21</v>
      </c>
      <c r="M108" s="15">
        <v>21</v>
      </c>
      <c r="N108" s="15">
        <v>21</v>
      </c>
      <c r="O108" s="15">
        <v>0</v>
      </c>
      <c r="P108" s="15">
        <v>0</v>
      </c>
      <c r="Q108" s="30" t="s">
        <v>508</v>
      </c>
      <c r="R108" s="15" t="s">
        <v>33</v>
      </c>
      <c r="S108" s="15" t="s">
        <v>33</v>
      </c>
      <c r="T108" s="15">
        <f>VLOOKUP(B108,[2]积极分子!$D$1:$I$65536,4,FALSE)</f>
        <v>92</v>
      </c>
      <c r="U108" s="15">
        <f>VLOOKUP(B108,[2]积极分子!$D$1:$I$65536,5,FALSE)</f>
        <v>90</v>
      </c>
      <c r="V108" s="15">
        <f>VLOOKUP(B108,[2]积极分子!$D$1:$I$65536,6,FALSE)</f>
        <v>91.4</v>
      </c>
      <c r="W108" s="1"/>
      <c r="X108" s="1"/>
      <c r="Y108" s="1"/>
    </row>
    <row r="109" ht="48" spans="1:25">
      <c r="A109" s="14">
        <v>108</v>
      </c>
      <c r="B109" s="15" t="s">
        <v>509</v>
      </c>
      <c r="C109" s="15" t="s">
        <v>26</v>
      </c>
      <c r="D109" s="15">
        <v>20021127</v>
      </c>
      <c r="E109" s="15" t="s">
        <v>510</v>
      </c>
      <c r="F109" s="15">
        <v>20211001</v>
      </c>
      <c r="G109" s="15" t="s">
        <v>37</v>
      </c>
      <c r="H109" s="15" t="s">
        <v>511</v>
      </c>
      <c r="I109" s="15" t="s">
        <v>512</v>
      </c>
      <c r="J109" s="15" t="s">
        <v>318</v>
      </c>
      <c r="K109" s="15" t="s">
        <v>318</v>
      </c>
      <c r="L109" s="15">
        <v>31</v>
      </c>
      <c r="M109" s="15">
        <v>31</v>
      </c>
      <c r="N109" s="15">
        <v>31</v>
      </c>
      <c r="O109" s="15">
        <v>0</v>
      </c>
      <c r="P109" s="15">
        <v>0</v>
      </c>
      <c r="Q109" s="30" t="s">
        <v>513</v>
      </c>
      <c r="R109" s="15" t="s">
        <v>33</v>
      </c>
      <c r="S109" s="15" t="s">
        <v>33</v>
      </c>
      <c r="T109" s="15">
        <f>VLOOKUP(B109,[1]积极分子!$D:$I,4,FALSE)</f>
        <v>83</v>
      </c>
      <c r="U109" s="15">
        <f>VLOOKUP(B109,[1]积极分子!$D:$I,5,FALSE)</f>
        <v>90</v>
      </c>
      <c r="V109" s="15">
        <f>VLOOKUP(B109,[1]积极分子!$D:$I,6,FALSE)</f>
        <v>85.1</v>
      </c>
      <c r="W109" s="1"/>
      <c r="X109" s="1"/>
      <c r="Y109" s="1"/>
    </row>
    <row r="110" ht="72" spans="1:25">
      <c r="A110" s="14">
        <v>109</v>
      </c>
      <c r="B110" s="15" t="s">
        <v>514</v>
      </c>
      <c r="C110" s="15" t="s">
        <v>98</v>
      </c>
      <c r="D110" s="15">
        <v>20000101</v>
      </c>
      <c r="E110" s="15" t="s">
        <v>515</v>
      </c>
      <c r="F110" s="15">
        <v>20211001</v>
      </c>
      <c r="G110" s="15" t="s">
        <v>106</v>
      </c>
      <c r="H110" s="15" t="s">
        <v>516</v>
      </c>
      <c r="I110" s="15" t="s">
        <v>517</v>
      </c>
      <c r="J110" s="15" t="s">
        <v>318</v>
      </c>
      <c r="K110" s="15" t="s">
        <v>318</v>
      </c>
      <c r="L110" s="15">
        <v>31</v>
      </c>
      <c r="M110" s="15">
        <v>31</v>
      </c>
      <c r="N110" s="15">
        <v>31</v>
      </c>
      <c r="O110" s="15">
        <v>0</v>
      </c>
      <c r="P110" s="15">
        <v>0</v>
      </c>
      <c r="Q110" s="30" t="s">
        <v>518</v>
      </c>
      <c r="R110" s="15" t="s">
        <v>33</v>
      </c>
      <c r="S110" s="15" t="s">
        <v>33</v>
      </c>
      <c r="T110" s="15">
        <f>VLOOKUP(B110,[1]积极分子!$D:$I,4,FALSE)</f>
        <v>84</v>
      </c>
      <c r="U110" s="15">
        <f>VLOOKUP(B110,[1]积极分子!$D:$I,5,FALSE)</f>
        <v>85</v>
      </c>
      <c r="V110" s="15">
        <f>VLOOKUP(B110,[1]积极分子!$D:$I,6,FALSE)</f>
        <v>84.3</v>
      </c>
      <c r="W110" s="1"/>
      <c r="X110" s="1"/>
      <c r="Y110" s="1"/>
    </row>
    <row r="111" ht="48" spans="1:25">
      <c r="A111" s="14">
        <v>110</v>
      </c>
      <c r="B111" s="42" t="s">
        <v>519</v>
      </c>
      <c r="C111" s="42" t="s">
        <v>26</v>
      </c>
      <c r="D111" s="15">
        <v>20020827</v>
      </c>
      <c r="E111" s="15" t="s">
        <v>520</v>
      </c>
      <c r="F111" s="15">
        <v>20211101</v>
      </c>
      <c r="G111" s="15" t="s">
        <v>33</v>
      </c>
      <c r="H111" s="15" t="s">
        <v>521</v>
      </c>
      <c r="I111" s="15" t="s">
        <v>522</v>
      </c>
      <c r="J111" s="15"/>
      <c r="K111" s="15"/>
      <c r="L111" s="15">
        <v>29</v>
      </c>
      <c r="M111" s="15">
        <v>29</v>
      </c>
      <c r="N111" s="15">
        <v>29</v>
      </c>
      <c r="O111" s="15">
        <v>0</v>
      </c>
      <c r="P111" s="15">
        <v>0</v>
      </c>
      <c r="Q111" s="45" t="s">
        <v>523</v>
      </c>
      <c r="R111" s="46" t="s">
        <v>33</v>
      </c>
      <c r="S111" s="46" t="s">
        <v>33</v>
      </c>
      <c r="T111" s="15">
        <f>VLOOKUP(B111,[2]积极分子!$D$1:$I$65536,4,FALSE)</f>
        <v>92</v>
      </c>
      <c r="U111" s="15">
        <f>VLOOKUP(B111,[2]积极分子!$D$1:$I$65536,5,FALSE)</f>
        <v>90</v>
      </c>
      <c r="V111" s="15">
        <f>VLOOKUP(B111,[2]积极分子!$D$1:$I$65536,6,FALSE)</f>
        <v>91.4</v>
      </c>
      <c r="W111" s="1"/>
      <c r="X111" s="1"/>
      <c r="Y111" s="1"/>
    </row>
    <row r="112" ht="48" spans="1:25">
      <c r="A112" s="14">
        <v>111</v>
      </c>
      <c r="B112" s="42" t="s">
        <v>524</v>
      </c>
      <c r="C112" s="42" t="s">
        <v>98</v>
      </c>
      <c r="D112" s="15">
        <v>20010208</v>
      </c>
      <c r="E112" s="42" t="s">
        <v>525</v>
      </c>
      <c r="F112" s="15">
        <v>20211101</v>
      </c>
      <c r="G112" s="42" t="s">
        <v>67</v>
      </c>
      <c r="H112" s="15" t="s">
        <v>526</v>
      </c>
      <c r="I112" s="15" t="s">
        <v>527</v>
      </c>
      <c r="J112" s="15"/>
      <c r="K112" s="15"/>
      <c r="L112" s="15">
        <v>27</v>
      </c>
      <c r="M112" s="15">
        <v>27</v>
      </c>
      <c r="N112" s="15">
        <v>27</v>
      </c>
      <c r="O112" s="15">
        <v>0</v>
      </c>
      <c r="P112" s="15">
        <v>0</v>
      </c>
      <c r="Q112" s="45" t="s">
        <v>528</v>
      </c>
      <c r="R112" s="46" t="s">
        <v>33</v>
      </c>
      <c r="S112" s="46" t="s">
        <v>33</v>
      </c>
      <c r="T112" s="15">
        <f>VLOOKUP(B112,[1]积极分子!$D:$I,4,FALSE)</f>
        <v>91</v>
      </c>
      <c r="U112" s="15">
        <f>VLOOKUP(B112,[1]积极分子!$D:$I,5,FALSE)</f>
        <v>90</v>
      </c>
      <c r="V112" s="15">
        <f>VLOOKUP(B112,[1]积极分子!$D:$I,6,FALSE)</f>
        <v>90.7</v>
      </c>
      <c r="W112" s="1"/>
      <c r="X112" s="1"/>
      <c r="Y112" s="1"/>
    </row>
    <row r="113" ht="48" spans="1:25">
      <c r="A113" s="14">
        <v>112</v>
      </c>
      <c r="B113" s="42" t="s">
        <v>529</v>
      </c>
      <c r="C113" s="42" t="s">
        <v>98</v>
      </c>
      <c r="D113" s="15">
        <v>20021112</v>
      </c>
      <c r="E113" s="15" t="s">
        <v>530</v>
      </c>
      <c r="F113" s="15">
        <v>20211101</v>
      </c>
      <c r="G113" s="15" t="s">
        <v>33</v>
      </c>
      <c r="H113" s="15" t="s">
        <v>531</v>
      </c>
      <c r="I113" s="15" t="s">
        <v>532</v>
      </c>
      <c r="J113" s="15"/>
      <c r="K113" s="15"/>
      <c r="L113" s="15">
        <v>30</v>
      </c>
      <c r="M113" s="15">
        <v>30</v>
      </c>
      <c r="N113" s="15">
        <v>25</v>
      </c>
      <c r="O113" s="15">
        <v>0</v>
      </c>
      <c r="P113" s="15">
        <v>0</v>
      </c>
      <c r="Q113" s="45" t="s">
        <v>533</v>
      </c>
      <c r="R113" s="46" t="s">
        <v>33</v>
      </c>
      <c r="S113" s="46" t="s">
        <v>33</v>
      </c>
      <c r="T113" s="15">
        <f>VLOOKUP(B113,[2]积极分子!$D$1:$I$65536,4,FALSE)</f>
        <v>75</v>
      </c>
      <c r="U113" s="15">
        <f>VLOOKUP(B113,[2]积极分子!$D$1:$I$65536,5,FALSE)</f>
        <v>92</v>
      </c>
      <c r="V113" s="15">
        <f>VLOOKUP(B113,[2]积极分子!$D$1:$I$65536,6,FALSE)</f>
        <v>80.1</v>
      </c>
      <c r="W113" s="1"/>
      <c r="X113" s="1"/>
      <c r="Y113" s="1"/>
    </row>
    <row r="114" ht="48" spans="1:25">
      <c r="A114" s="14">
        <v>113</v>
      </c>
      <c r="B114" s="42" t="s">
        <v>534</v>
      </c>
      <c r="C114" s="42" t="s">
        <v>98</v>
      </c>
      <c r="D114" s="15">
        <v>20030219</v>
      </c>
      <c r="E114" s="42" t="s">
        <v>535</v>
      </c>
      <c r="F114" s="15">
        <v>20211101</v>
      </c>
      <c r="G114" s="15" t="s">
        <v>33</v>
      </c>
      <c r="H114" s="15" t="s">
        <v>536</v>
      </c>
      <c r="I114" s="15" t="s">
        <v>537</v>
      </c>
      <c r="J114" s="15"/>
      <c r="K114" s="15"/>
      <c r="L114" s="15">
        <v>25</v>
      </c>
      <c r="M114" s="15">
        <v>25</v>
      </c>
      <c r="N114" s="15">
        <v>25</v>
      </c>
      <c r="O114" s="15">
        <v>0</v>
      </c>
      <c r="P114" s="15">
        <v>0</v>
      </c>
      <c r="Q114" s="45" t="s">
        <v>538</v>
      </c>
      <c r="R114" s="46" t="s">
        <v>33</v>
      </c>
      <c r="S114" s="46" t="s">
        <v>33</v>
      </c>
      <c r="T114" s="15">
        <f>VLOOKUP(B114,[1]积极分子!$D:$I,4,FALSE)</f>
        <v>77</v>
      </c>
      <c r="U114" s="15">
        <f>VLOOKUP(B114,[1]积极分子!$D:$I,5,FALSE)</f>
        <v>88</v>
      </c>
      <c r="V114" s="15">
        <f>VLOOKUP(B114,[1]积极分子!$D:$I,6,FALSE)</f>
        <v>80.3</v>
      </c>
      <c r="W114" s="1"/>
      <c r="X114" s="1"/>
      <c r="Y114" s="1"/>
    </row>
    <row r="115" s="7" customFormat="1" ht="109" customHeight="1" spans="1:22">
      <c r="A115" s="14">
        <v>114</v>
      </c>
      <c r="B115" s="23" t="s">
        <v>539</v>
      </c>
      <c r="C115" s="23" t="s">
        <v>26</v>
      </c>
      <c r="D115" s="23">
        <v>20010805</v>
      </c>
      <c r="E115" s="23" t="s">
        <v>540</v>
      </c>
      <c r="F115" s="23">
        <v>20201007</v>
      </c>
      <c r="G115" s="23" t="s">
        <v>67</v>
      </c>
      <c r="H115" s="23" t="s">
        <v>541</v>
      </c>
      <c r="I115" s="23" t="s">
        <v>542</v>
      </c>
      <c r="J115" s="23" t="s">
        <v>543</v>
      </c>
      <c r="K115" s="23"/>
      <c r="L115" s="23">
        <v>33</v>
      </c>
      <c r="M115" s="23">
        <v>33</v>
      </c>
      <c r="N115" s="23">
        <v>33</v>
      </c>
      <c r="O115" s="23">
        <v>0</v>
      </c>
      <c r="P115" s="23">
        <v>0</v>
      </c>
      <c r="Q115" s="47" t="s">
        <v>544</v>
      </c>
      <c r="R115" s="23"/>
      <c r="S115" s="23" t="s">
        <v>33</v>
      </c>
      <c r="T115" s="23">
        <v>71</v>
      </c>
      <c r="U115" s="23">
        <v>90</v>
      </c>
      <c r="V115" s="23">
        <v>76.7</v>
      </c>
    </row>
    <row r="116" s="7" customFormat="1" ht="82" customHeight="1" spans="1:22">
      <c r="A116" s="14">
        <v>115</v>
      </c>
      <c r="B116" s="23" t="s">
        <v>545</v>
      </c>
      <c r="C116" s="23" t="s">
        <v>26</v>
      </c>
      <c r="D116" s="23">
        <v>20011005</v>
      </c>
      <c r="E116" s="23" t="s">
        <v>546</v>
      </c>
      <c r="F116" s="23">
        <v>20201005</v>
      </c>
      <c r="G116" s="23" t="s">
        <v>33</v>
      </c>
      <c r="H116" s="23" t="s">
        <v>547</v>
      </c>
      <c r="I116" s="23" t="s">
        <v>548</v>
      </c>
      <c r="J116" s="23" t="s">
        <v>549</v>
      </c>
      <c r="K116" s="23"/>
      <c r="L116" s="23">
        <v>35</v>
      </c>
      <c r="M116" s="23">
        <v>33</v>
      </c>
      <c r="N116" s="23">
        <v>32</v>
      </c>
      <c r="O116" s="23">
        <v>0</v>
      </c>
      <c r="P116" s="23">
        <v>1</v>
      </c>
      <c r="Q116" s="47" t="s">
        <v>550</v>
      </c>
      <c r="R116" s="23" t="s">
        <v>551</v>
      </c>
      <c r="S116" s="23" t="s">
        <v>33</v>
      </c>
      <c r="T116" s="23">
        <v>86</v>
      </c>
      <c r="U116" s="23">
        <v>88</v>
      </c>
      <c r="V116" s="23">
        <v>86.6</v>
      </c>
    </row>
    <row r="117" s="7" customFormat="1" ht="77" customHeight="1" spans="1:22">
      <c r="A117" s="14">
        <v>116</v>
      </c>
      <c r="B117" s="23" t="s">
        <v>552</v>
      </c>
      <c r="C117" s="23" t="s">
        <v>26</v>
      </c>
      <c r="D117" s="23">
        <v>20000124</v>
      </c>
      <c r="E117" s="23" t="s">
        <v>553</v>
      </c>
      <c r="F117" s="23">
        <v>20190318</v>
      </c>
      <c r="G117" s="23" t="s">
        <v>33</v>
      </c>
      <c r="H117" s="23" t="s">
        <v>554</v>
      </c>
      <c r="I117" s="23" t="s">
        <v>555</v>
      </c>
      <c r="J117" s="23" t="s">
        <v>556</v>
      </c>
      <c r="K117" s="23"/>
      <c r="L117" s="23">
        <v>34</v>
      </c>
      <c r="M117" s="23">
        <v>34</v>
      </c>
      <c r="N117" s="23">
        <v>32</v>
      </c>
      <c r="O117" s="23">
        <v>0</v>
      </c>
      <c r="P117" s="23">
        <v>2</v>
      </c>
      <c r="Q117" s="47" t="s">
        <v>557</v>
      </c>
      <c r="R117" s="23" t="s">
        <v>558</v>
      </c>
      <c r="S117" s="23" t="s">
        <v>33</v>
      </c>
      <c r="T117" s="23">
        <v>88</v>
      </c>
      <c r="U117" s="23">
        <v>88</v>
      </c>
      <c r="V117" s="23">
        <v>88</v>
      </c>
    </row>
    <row r="118" s="7" customFormat="1" ht="70" customHeight="1" spans="1:22">
      <c r="A118" s="14">
        <v>117</v>
      </c>
      <c r="B118" s="23" t="s">
        <v>559</v>
      </c>
      <c r="C118" s="23" t="s">
        <v>26</v>
      </c>
      <c r="D118" s="23">
        <v>20021023</v>
      </c>
      <c r="E118" s="23" t="s">
        <v>560</v>
      </c>
      <c r="F118" s="23">
        <v>20201024</v>
      </c>
      <c r="G118" s="23" t="s">
        <v>33</v>
      </c>
      <c r="H118" s="23" t="s">
        <v>561</v>
      </c>
      <c r="I118" s="23" t="s">
        <v>562</v>
      </c>
      <c r="J118" s="23" t="s">
        <v>563</v>
      </c>
      <c r="K118" s="23"/>
      <c r="L118" s="23">
        <v>24</v>
      </c>
      <c r="M118" s="23">
        <v>23</v>
      </c>
      <c r="N118" s="23">
        <v>22</v>
      </c>
      <c r="O118" s="23">
        <v>0</v>
      </c>
      <c r="P118" s="23">
        <v>1</v>
      </c>
      <c r="Q118" s="47" t="s">
        <v>564</v>
      </c>
      <c r="R118" s="23" t="s">
        <v>565</v>
      </c>
      <c r="S118" s="23" t="s">
        <v>33</v>
      </c>
      <c r="T118" s="23">
        <v>82</v>
      </c>
      <c r="U118" s="23">
        <v>87</v>
      </c>
      <c r="V118" s="23">
        <v>83.5</v>
      </c>
    </row>
    <row r="119" s="7" customFormat="1" ht="204" spans="1:22">
      <c r="A119" s="14">
        <v>118</v>
      </c>
      <c r="B119" s="20" t="s">
        <v>566</v>
      </c>
      <c r="C119" s="20" t="s">
        <v>26</v>
      </c>
      <c r="D119" s="20">
        <v>20010205</v>
      </c>
      <c r="E119" s="20" t="s">
        <v>567</v>
      </c>
      <c r="F119" s="20">
        <v>20211116</v>
      </c>
      <c r="G119" s="20" t="s">
        <v>33</v>
      </c>
      <c r="H119" s="20" t="s">
        <v>568</v>
      </c>
      <c r="I119" s="20" t="s">
        <v>569</v>
      </c>
      <c r="J119" s="20"/>
      <c r="K119" s="20"/>
      <c r="L119" s="20">
        <v>33</v>
      </c>
      <c r="M119" s="20">
        <v>33</v>
      </c>
      <c r="N119" s="20">
        <v>33</v>
      </c>
      <c r="O119" s="20">
        <v>0</v>
      </c>
      <c r="P119" s="20">
        <v>0</v>
      </c>
      <c r="Q119" s="34" t="s">
        <v>570</v>
      </c>
      <c r="R119" s="34"/>
      <c r="S119" s="20" t="s">
        <v>33</v>
      </c>
      <c r="T119" s="20">
        <v>87</v>
      </c>
      <c r="U119" s="20">
        <v>93</v>
      </c>
      <c r="V119" s="16">
        <v>88.8</v>
      </c>
    </row>
    <row r="120" s="7" customFormat="1" ht="117" customHeight="1" spans="1:22">
      <c r="A120" s="14">
        <v>119</v>
      </c>
      <c r="B120" s="20" t="s">
        <v>571</v>
      </c>
      <c r="C120" s="20" t="s">
        <v>26</v>
      </c>
      <c r="D120" s="20">
        <v>20021201</v>
      </c>
      <c r="E120" s="20" t="s">
        <v>567</v>
      </c>
      <c r="F120" s="20">
        <v>20211116</v>
      </c>
      <c r="G120" s="20" t="s">
        <v>33</v>
      </c>
      <c r="H120" s="20" t="s">
        <v>572</v>
      </c>
      <c r="I120" s="20" t="s">
        <v>573</v>
      </c>
      <c r="J120" s="20"/>
      <c r="K120" s="20"/>
      <c r="L120" s="20">
        <v>33</v>
      </c>
      <c r="M120" s="20">
        <v>33</v>
      </c>
      <c r="N120" s="20">
        <v>33</v>
      </c>
      <c r="O120" s="20">
        <v>0</v>
      </c>
      <c r="P120" s="20">
        <v>0</v>
      </c>
      <c r="Q120" s="34" t="s">
        <v>574</v>
      </c>
      <c r="R120" s="34"/>
      <c r="S120" s="20" t="s">
        <v>33</v>
      </c>
      <c r="T120" s="20">
        <v>84</v>
      </c>
      <c r="U120" s="20">
        <v>92</v>
      </c>
      <c r="V120" s="16">
        <v>86.4</v>
      </c>
    </row>
    <row r="121" s="7" customFormat="1" ht="111" customHeight="1" spans="1:22">
      <c r="A121" s="14">
        <v>120</v>
      </c>
      <c r="B121" s="20" t="s">
        <v>575</v>
      </c>
      <c r="C121" s="20" t="s">
        <v>26</v>
      </c>
      <c r="D121" s="20">
        <v>20031015</v>
      </c>
      <c r="E121" s="20" t="s">
        <v>576</v>
      </c>
      <c r="F121" s="20">
        <v>20220324</v>
      </c>
      <c r="G121" s="20" t="s">
        <v>37</v>
      </c>
      <c r="H121" s="20" t="s">
        <v>577</v>
      </c>
      <c r="I121" s="20" t="s">
        <v>578</v>
      </c>
      <c r="J121" s="20"/>
      <c r="K121" s="20"/>
      <c r="L121" s="20">
        <v>29</v>
      </c>
      <c r="M121" s="20">
        <v>29</v>
      </c>
      <c r="N121" s="20">
        <v>29</v>
      </c>
      <c r="O121" s="20">
        <v>0</v>
      </c>
      <c r="P121" s="20">
        <v>0</v>
      </c>
      <c r="Q121" s="34" t="s">
        <v>579</v>
      </c>
      <c r="R121" s="34"/>
      <c r="S121" s="20" t="s">
        <v>33</v>
      </c>
      <c r="T121" s="20">
        <v>77</v>
      </c>
      <c r="U121" s="20">
        <v>92</v>
      </c>
      <c r="V121" s="16">
        <v>81.5</v>
      </c>
    </row>
    <row r="122" s="7" customFormat="1" ht="107" customHeight="1" spans="1:22">
      <c r="A122" s="14">
        <v>121</v>
      </c>
      <c r="B122" s="20" t="s">
        <v>580</v>
      </c>
      <c r="C122" s="20" t="s">
        <v>26</v>
      </c>
      <c r="D122" s="20">
        <v>20010821</v>
      </c>
      <c r="E122" s="20" t="s">
        <v>581</v>
      </c>
      <c r="F122" s="20">
        <v>20210317</v>
      </c>
      <c r="G122" s="20" t="s">
        <v>157</v>
      </c>
      <c r="H122" s="20" t="s">
        <v>582</v>
      </c>
      <c r="I122" s="20" t="s">
        <v>583</v>
      </c>
      <c r="J122" s="20"/>
      <c r="K122" s="20"/>
      <c r="L122" s="20">
        <v>34</v>
      </c>
      <c r="M122" s="20">
        <v>34</v>
      </c>
      <c r="N122" s="20">
        <v>34</v>
      </c>
      <c r="O122" s="20">
        <v>0</v>
      </c>
      <c r="P122" s="20">
        <v>0</v>
      </c>
      <c r="Q122" s="34" t="s">
        <v>584</v>
      </c>
      <c r="R122" s="34"/>
      <c r="S122" s="20" t="s">
        <v>33</v>
      </c>
      <c r="T122" s="20">
        <v>83</v>
      </c>
      <c r="U122" s="20">
        <v>94</v>
      </c>
      <c r="V122" s="16">
        <v>86.3</v>
      </c>
    </row>
    <row r="123" s="7" customFormat="1" ht="84" spans="1:22">
      <c r="A123" s="14">
        <v>122</v>
      </c>
      <c r="B123" s="20" t="s">
        <v>585</v>
      </c>
      <c r="C123" s="20" t="s">
        <v>26</v>
      </c>
      <c r="D123" s="20">
        <v>20001021</v>
      </c>
      <c r="E123" s="20" t="s">
        <v>581</v>
      </c>
      <c r="F123" s="20">
        <v>20200928</v>
      </c>
      <c r="G123" s="20" t="s">
        <v>33</v>
      </c>
      <c r="H123" s="20" t="s">
        <v>586</v>
      </c>
      <c r="I123" s="20" t="s">
        <v>587</v>
      </c>
      <c r="J123" s="20"/>
      <c r="K123" s="20"/>
      <c r="L123" s="20">
        <v>34</v>
      </c>
      <c r="M123" s="20">
        <v>34</v>
      </c>
      <c r="N123" s="20">
        <v>34</v>
      </c>
      <c r="O123" s="20">
        <v>0</v>
      </c>
      <c r="P123" s="20">
        <v>0</v>
      </c>
      <c r="Q123" s="34" t="s">
        <v>588</v>
      </c>
      <c r="R123" s="34"/>
      <c r="S123" s="20" t="s">
        <v>33</v>
      </c>
      <c r="T123" s="20">
        <v>83</v>
      </c>
      <c r="U123" s="20">
        <v>92</v>
      </c>
      <c r="V123" s="16">
        <v>85.7</v>
      </c>
    </row>
    <row r="124" s="7" customFormat="1" ht="132" spans="1:22">
      <c r="A124" s="14">
        <v>123</v>
      </c>
      <c r="B124" s="20" t="s">
        <v>589</v>
      </c>
      <c r="C124" s="20" t="s">
        <v>26</v>
      </c>
      <c r="D124" s="20">
        <v>20020321</v>
      </c>
      <c r="E124" s="20" t="s">
        <v>581</v>
      </c>
      <c r="F124" s="20">
        <v>20200928</v>
      </c>
      <c r="G124" s="20" t="s">
        <v>33</v>
      </c>
      <c r="H124" s="20" t="s">
        <v>590</v>
      </c>
      <c r="I124" s="20" t="s">
        <v>591</v>
      </c>
      <c r="J124" s="20"/>
      <c r="K124" s="20"/>
      <c r="L124" s="20">
        <v>34</v>
      </c>
      <c r="M124" s="20">
        <v>34</v>
      </c>
      <c r="N124" s="20">
        <v>34</v>
      </c>
      <c r="O124" s="20">
        <v>0</v>
      </c>
      <c r="P124" s="20">
        <v>0</v>
      </c>
      <c r="Q124" s="48" t="s">
        <v>592</v>
      </c>
      <c r="R124" s="34"/>
      <c r="S124" s="20" t="s">
        <v>33</v>
      </c>
      <c r="T124" s="20">
        <v>78</v>
      </c>
      <c r="U124" s="20">
        <v>91</v>
      </c>
      <c r="V124" s="16">
        <v>81.9</v>
      </c>
    </row>
    <row r="125" s="7" customFormat="1" ht="132" spans="1:22">
      <c r="A125" s="14">
        <v>124</v>
      </c>
      <c r="B125" s="20" t="s">
        <v>593</v>
      </c>
      <c r="C125" s="20" t="s">
        <v>26</v>
      </c>
      <c r="D125" s="20">
        <v>20011214</v>
      </c>
      <c r="E125" s="20" t="s">
        <v>594</v>
      </c>
      <c r="F125" s="20">
        <v>20200928</v>
      </c>
      <c r="G125" s="20" t="s">
        <v>106</v>
      </c>
      <c r="H125" s="20" t="s">
        <v>595</v>
      </c>
      <c r="I125" s="20" t="s">
        <v>596</v>
      </c>
      <c r="J125" s="20"/>
      <c r="K125" s="20"/>
      <c r="L125" s="20">
        <v>34</v>
      </c>
      <c r="M125" s="20">
        <v>34</v>
      </c>
      <c r="N125" s="20">
        <v>34</v>
      </c>
      <c r="O125" s="20">
        <v>0</v>
      </c>
      <c r="P125" s="20">
        <v>0</v>
      </c>
      <c r="Q125" s="34" t="s">
        <v>597</v>
      </c>
      <c r="R125" s="34"/>
      <c r="S125" s="20" t="s">
        <v>33</v>
      </c>
      <c r="T125" s="20">
        <v>82</v>
      </c>
      <c r="U125" s="20">
        <v>93</v>
      </c>
      <c r="V125" s="16">
        <v>85.3</v>
      </c>
    </row>
    <row r="126" s="7" customFormat="1" ht="120" spans="1:22">
      <c r="A126" s="14">
        <v>125</v>
      </c>
      <c r="B126" s="20" t="s">
        <v>598</v>
      </c>
      <c r="C126" s="20" t="s">
        <v>26</v>
      </c>
      <c r="D126" s="20">
        <v>20011017</v>
      </c>
      <c r="E126" s="20" t="s">
        <v>599</v>
      </c>
      <c r="F126" s="20">
        <v>20201003</v>
      </c>
      <c r="G126" s="20" t="s">
        <v>33</v>
      </c>
      <c r="H126" s="20" t="s">
        <v>600</v>
      </c>
      <c r="I126" s="20" t="s">
        <v>601</v>
      </c>
      <c r="J126" s="20"/>
      <c r="K126" s="20"/>
      <c r="L126" s="20">
        <v>33</v>
      </c>
      <c r="M126" s="20">
        <v>33</v>
      </c>
      <c r="N126" s="20">
        <v>33</v>
      </c>
      <c r="O126" s="20">
        <v>0</v>
      </c>
      <c r="P126" s="20">
        <v>0</v>
      </c>
      <c r="Q126" s="34" t="s">
        <v>602</v>
      </c>
      <c r="R126" s="34"/>
      <c r="S126" s="20" t="s">
        <v>33</v>
      </c>
      <c r="T126" s="20">
        <v>80</v>
      </c>
      <c r="U126" s="20">
        <v>93</v>
      </c>
      <c r="V126" s="16">
        <v>83.9</v>
      </c>
    </row>
    <row r="127" s="7" customFormat="1" ht="96" spans="1:22">
      <c r="A127" s="14">
        <v>126</v>
      </c>
      <c r="B127" s="20" t="s">
        <v>603</v>
      </c>
      <c r="C127" s="20" t="s">
        <v>26</v>
      </c>
      <c r="D127" s="20">
        <v>20010426</v>
      </c>
      <c r="E127" s="20" t="s">
        <v>599</v>
      </c>
      <c r="F127" s="20">
        <v>20211026</v>
      </c>
      <c r="G127" s="20" t="s">
        <v>106</v>
      </c>
      <c r="H127" s="20" t="s">
        <v>604</v>
      </c>
      <c r="I127" s="20" t="s">
        <v>605</v>
      </c>
      <c r="J127" s="20"/>
      <c r="K127" s="20"/>
      <c r="L127" s="20">
        <v>33</v>
      </c>
      <c r="M127" s="20">
        <v>33</v>
      </c>
      <c r="N127" s="20">
        <v>33</v>
      </c>
      <c r="O127" s="20">
        <v>0</v>
      </c>
      <c r="P127" s="20">
        <v>0</v>
      </c>
      <c r="Q127" s="34" t="s">
        <v>606</v>
      </c>
      <c r="R127" s="34"/>
      <c r="S127" s="20" t="s">
        <v>33</v>
      </c>
      <c r="T127" s="20">
        <v>79</v>
      </c>
      <c r="U127" s="20">
        <v>93</v>
      </c>
      <c r="V127" s="16">
        <v>83.2</v>
      </c>
    </row>
    <row r="128" s="7" customFormat="1" ht="120" spans="1:22">
      <c r="A128" s="14">
        <v>127</v>
      </c>
      <c r="B128" s="20" t="s">
        <v>607</v>
      </c>
      <c r="C128" s="20" t="s">
        <v>26</v>
      </c>
      <c r="D128" s="20">
        <v>20010829</v>
      </c>
      <c r="E128" s="20" t="s">
        <v>599</v>
      </c>
      <c r="F128" s="20">
        <v>20190927</v>
      </c>
      <c r="G128" s="20" t="s">
        <v>33</v>
      </c>
      <c r="H128" s="20" t="s">
        <v>608</v>
      </c>
      <c r="I128" s="20" t="s">
        <v>609</v>
      </c>
      <c r="J128" s="20"/>
      <c r="K128" s="20"/>
      <c r="L128" s="20">
        <v>33</v>
      </c>
      <c r="M128" s="20">
        <v>33</v>
      </c>
      <c r="N128" s="20">
        <v>33</v>
      </c>
      <c r="O128" s="20">
        <v>0</v>
      </c>
      <c r="P128" s="20">
        <v>0</v>
      </c>
      <c r="Q128" s="34" t="s">
        <v>610</v>
      </c>
      <c r="R128" s="34"/>
      <c r="S128" s="20" t="s">
        <v>33</v>
      </c>
      <c r="T128" s="20">
        <v>84</v>
      </c>
      <c r="U128" s="20">
        <v>92</v>
      </c>
      <c r="V128" s="16">
        <v>86.4</v>
      </c>
    </row>
    <row r="129" s="7" customFormat="1" ht="84" spans="1:22">
      <c r="A129" s="14">
        <v>128</v>
      </c>
      <c r="B129" s="20" t="s">
        <v>611</v>
      </c>
      <c r="C129" s="20" t="s">
        <v>98</v>
      </c>
      <c r="D129" s="20">
        <v>20011112</v>
      </c>
      <c r="E129" s="20" t="s">
        <v>612</v>
      </c>
      <c r="F129" s="20">
        <v>20211005</v>
      </c>
      <c r="G129" s="20" t="s">
        <v>157</v>
      </c>
      <c r="H129" s="20" t="s">
        <v>613</v>
      </c>
      <c r="I129" s="20" t="s">
        <v>614</v>
      </c>
      <c r="J129" s="20"/>
      <c r="K129" s="20"/>
      <c r="L129" s="20">
        <v>34</v>
      </c>
      <c r="M129" s="20">
        <v>34</v>
      </c>
      <c r="N129" s="20">
        <v>34</v>
      </c>
      <c r="O129" s="20">
        <v>0</v>
      </c>
      <c r="P129" s="20">
        <v>0</v>
      </c>
      <c r="Q129" s="34" t="s">
        <v>615</v>
      </c>
      <c r="R129" s="34"/>
      <c r="S129" s="20" t="s">
        <v>33</v>
      </c>
      <c r="T129" s="20">
        <v>83</v>
      </c>
      <c r="U129" s="20">
        <v>92</v>
      </c>
      <c r="V129" s="16">
        <v>85.7</v>
      </c>
    </row>
    <row r="130" s="7" customFormat="1" ht="156" spans="1:22">
      <c r="A130" s="14">
        <v>129</v>
      </c>
      <c r="B130" s="20" t="s">
        <v>616</v>
      </c>
      <c r="C130" s="20" t="s">
        <v>26</v>
      </c>
      <c r="D130" s="20">
        <v>20020516</v>
      </c>
      <c r="E130" s="20" t="s">
        <v>612</v>
      </c>
      <c r="F130" s="20">
        <v>20210928</v>
      </c>
      <c r="G130" s="20" t="s">
        <v>33</v>
      </c>
      <c r="H130" s="20" t="s">
        <v>617</v>
      </c>
      <c r="I130" s="20" t="s">
        <v>618</v>
      </c>
      <c r="J130" s="20"/>
      <c r="K130" s="20"/>
      <c r="L130" s="20">
        <v>34</v>
      </c>
      <c r="M130" s="20">
        <v>34</v>
      </c>
      <c r="N130" s="20">
        <v>33</v>
      </c>
      <c r="O130" s="20">
        <v>0</v>
      </c>
      <c r="P130" s="20">
        <v>1</v>
      </c>
      <c r="Q130" s="34" t="s">
        <v>619</v>
      </c>
      <c r="R130" s="34" t="s">
        <v>620</v>
      </c>
      <c r="S130" s="20" t="s">
        <v>33</v>
      </c>
      <c r="T130" s="20">
        <v>83</v>
      </c>
      <c r="U130" s="20">
        <v>92</v>
      </c>
      <c r="V130" s="16">
        <v>85.7</v>
      </c>
    </row>
    <row r="131" s="7" customFormat="1" ht="144" spans="1:22">
      <c r="A131" s="14">
        <v>130</v>
      </c>
      <c r="B131" s="20" t="s">
        <v>621</v>
      </c>
      <c r="C131" s="20" t="s">
        <v>26</v>
      </c>
      <c r="D131" s="20">
        <v>20020517</v>
      </c>
      <c r="E131" s="20" t="s">
        <v>612</v>
      </c>
      <c r="F131" s="20">
        <v>20201003</v>
      </c>
      <c r="G131" s="20" t="s">
        <v>58</v>
      </c>
      <c r="H131" s="20" t="s">
        <v>622</v>
      </c>
      <c r="I131" s="20" t="s">
        <v>623</v>
      </c>
      <c r="J131" s="20"/>
      <c r="K131" s="20"/>
      <c r="L131" s="20">
        <v>34</v>
      </c>
      <c r="M131" s="20">
        <v>34</v>
      </c>
      <c r="N131" s="20">
        <v>33</v>
      </c>
      <c r="O131" s="20">
        <v>0</v>
      </c>
      <c r="P131" s="20">
        <v>1</v>
      </c>
      <c r="Q131" s="34" t="s">
        <v>624</v>
      </c>
      <c r="R131" s="34" t="s">
        <v>625</v>
      </c>
      <c r="S131" s="20" t="s">
        <v>33</v>
      </c>
      <c r="T131" s="20">
        <v>71</v>
      </c>
      <c r="U131" s="20">
        <v>90</v>
      </c>
      <c r="V131" s="16">
        <v>76.7</v>
      </c>
    </row>
    <row r="132" s="7" customFormat="1" ht="144" spans="1:22">
      <c r="A132" s="14">
        <v>131</v>
      </c>
      <c r="B132" s="20" t="s">
        <v>626</v>
      </c>
      <c r="C132" s="20" t="s">
        <v>26</v>
      </c>
      <c r="D132" s="20">
        <v>20010925</v>
      </c>
      <c r="E132" s="20" t="s">
        <v>612</v>
      </c>
      <c r="F132" s="20">
        <v>20201015</v>
      </c>
      <c r="G132" s="23" t="s">
        <v>67</v>
      </c>
      <c r="H132" s="20" t="s">
        <v>627</v>
      </c>
      <c r="I132" s="20" t="s">
        <v>628</v>
      </c>
      <c r="J132" s="20"/>
      <c r="K132" s="20"/>
      <c r="L132" s="20">
        <v>34</v>
      </c>
      <c r="M132" s="20">
        <v>34</v>
      </c>
      <c r="N132" s="20">
        <v>33</v>
      </c>
      <c r="O132" s="20">
        <v>0</v>
      </c>
      <c r="P132" s="20">
        <v>1</v>
      </c>
      <c r="Q132" s="34" t="s">
        <v>629</v>
      </c>
      <c r="R132" s="34" t="s">
        <v>630</v>
      </c>
      <c r="S132" s="20" t="s">
        <v>33</v>
      </c>
      <c r="T132" s="20">
        <v>82</v>
      </c>
      <c r="U132" s="20">
        <v>93</v>
      </c>
      <c r="V132" s="16">
        <v>85.3</v>
      </c>
    </row>
    <row r="133" s="7" customFormat="1" ht="72" spans="1:22">
      <c r="A133" s="14">
        <v>132</v>
      </c>
      <c r="B133" s="20" t="s">
        <v>631</v>
      </c>
      <c r="C133" s="20" t="s">
        <v>26</v>
      </c>
      <c r="D133" s="20">
        <v>20020730</v>
      </c>
      <c r="E133" s="20" t="s">
        <v>632</v>
      </c>
      <c r="F133" s="20">
        <v>20201003</v>
      </c>
      <c r="G133" s="20" t="s">
        <v>33</v>
      </c>
      <c r="H133" s="20" t="s">
        <v>633</v>
      </c>
      <c r="I133" s="20" t="s">
        <v>634</v>
      </c>
      <c r="J133" s="20"/>
      <c r="K133" s="20"/>
      <c r="L133" s="20">
        <v>34</v>
      </c>
      <c r="M133" s="20">
        <v>34</v>
      </c>
      <c r="N133" s="20">
        <v>34</v>
      </c>
      <c r="O133" s="20">
        <v>0</v>
      </c>
      <c r="P133" s="20">
        <v>0</v>
      </c>
      <c r="Q133" s="34" t="s">
        <v>635</v>
      </c>
      <c r="R133" s="34"/>
      <c r="S133" s="20" t="s">
        <v>33</v>
      </c>
      <c r="T133" s="20">
        <v>83</v>
      </c>
      <c r="U133" s="20">
        <v>93</v>
      </c>
      <c r="V133" s="16">
        <v>86</v>
      </c>
    </row>
    <row r="134" s="7" customFormat="1" ht="96" spans="1:22">
      <c r="A134" s="14">
        <v>133</v>
      </c>
      <c r="B134" s="20" t="s">
        <v>636</v>
      </c>
      <c r="C134" s="20" t="s">
        <v>26</v>
      </c>
      <c r="D134" s="20">
        <v>20020616</v>
      </c>
      <c r="E134" s="20" t="s">
        <v>632</v>
      </c>
      <c r="F134" s="20">
        <v>20201005</v>
      </c>
      <c r="G134" s="20" t="s">
        <v>58</v>
      </c>
      <c r="H134" s="20" t="s">
        <v>637</v>
      </c>
      <c r="I134" s="20" t="s">
        <v>638</v>
      </c>
      <c r="J134" s="20"/>
      <c r="K134" s="20"/>
      <c r="L134" s="20">
        <v>34</v>
      </c>
      <c r="M134" s="20">
        <v>34</v>
      </c>
      <c r="N134" s="20">
        <v>34</v>
      </c>
      <c r="O134" s="20">
        <v>0</v>
      </c>
      <c r="P134" s="20">
        <v>0</v>
      </c>
      <c r="Q134" s="34" t="s">
        <v>639</v>
      </c>
      <c r="R134" s="34"/>
      <c r="S134" s="20" t="s">
        <v>33</v>
      </c>
      <c r="T134" s="20">
        <v>84</v>
      </c>
      <c r="U134" s="20">
        <v>92</v>
      </c>
      <c r="V134" s="16">
        <v>86.4</v>
      </c>
    </row>
    <row r="135" s="7" customFormat="1" ht="132" spans="1:22">
      <c r="A135" s="14">
        <v>134</v>
      </c>
      <c r="B135" s="20" t="s">
        <v>640</v>
      </c>
      <c r="C135" s="20" t="s">
        <v>98</v>
      </c>
      <c r="D135" s="20">
        <v>20011225</v>
      </c>
      <c r="E135" s="20" t="s">
        <v>632</v>
      </c>
      <c r="F135" s="20">
        <v>20201030</v>
      </c>
      <c r="G135" s="20" t="s">
        <v>42</v>
      </c>
      <c r="H135" s="20" t="s">
        <v>641</v>
      </c>
      <c r="I135" s="20" t="s">
        <v>642</v>
      </c>
      <c r="J135" s="20"/>
      <c r="K135" s="20"/>
      <c r="L135" s="20">
        <v>34</v>
      </c>
      <c r="M135" s="20">
        <v>34</v>
      </c>
      <c r="N135" s="20">
        <v>34</v>
      </c>
      <c r="O135" s="20">
        <v>0</v>
      </c>
      <c r="P135" s="20">
        <v>0</v>
      </c>
      <c r="Q135" s="34" t="s">
        <v>643</v>
      </c>
      <c r="R135" s="34"/>
      <c r="S135" s="20" t="s">
        <v>33</v>
      </c>
      <c r="T135" s="20">
        <v>81</v>
      </c>
      <c r="U135" s="20">
        <v>95</v>
      </c>
      <c r="V135" s="16">
        <v>85.2</v>
      </c>
    </row>
    <row r="136" s="7" customFormat="1" ht="96" spans="1:22">
      <c r="A136" s="14">
        <v>135</v>
      </c>
      <c r="B136" s="20" t="s">
        <v>644</v>
      </c>
      <c r="C136" s="20" t="s">
        <v>98</v>
      </c>
      <c r="D136" s="20">
        <v>20010414</v>
      </c>
      <c r="E136" s="20" t="s">
        <v>645</v>
      </c>
      <c r="F136" s="20">
        <v>20190923</v>
      </c>
      <c r="G136" s="20" t="s">
        <v>33</v>
      </c>
      <c r="H136" s="20" t="s">
        <v>646</v>
      </c>
      <c r="I136" s="20" t="s">
        <v>647</v>
      </c>
      <c r="J136" s="20"/>
      <c r="K136" s="20"/>
      <c r="L136" s="20">
        <v>34</v>
      </c>
      <c r="M136" s="20">
        <v>34</v>
      </c>
      <c r="N136" s="20">
        <v>32</v>
      </c>
      <c r="O136" s="20">
        <v>2</v>
      </c>
      <c r="P136" s="20">
        <v>0</v>
      </c>
      <c r="Q136" s="34" t="s">
        <v>648</v>
      </c>
      <c r="R136" s="34" t="s">
        <v>649</v>
      </c>
      <c r="S136" s="20" t="s">
        <v>33</v>
      </c>
      <c r="T136" s="20">
        <v>84</v>
      </c>
      <c r="U136" s="20">
        <v>92</v>
      </c>
      <c r="V136" s="16">
        <v>86.4</v>
      </c>
    </row>
    <row r="137" s="7" customFormat="1" ht="84" spans="1:22">
      <c r="A137" s="14">
        <v>136</v>
      </c>
      <c r="B137" s="20" t="s">
        <v>650</v>
      </c>
      <c r="C137" s="20" t="s">
        <v>26</v>
      </c>
      <c r="D137" s="20">
        <v>20020701</v>
      </c>
      <c r="E137" s="20" t="s">
        <v>651</v>
      </c>
      <c r="F137" s="20">
        <v>20201002</v>
      </c>
      <c r="G137" s="20" t="s">
        <v>67</v>
      </c>
      <c r="H137" s="20" t="s">
        <v>652</v>
      </c>
      <c r="I137" s="20" t="s">
        <v>653</v>
      </c>
      <c r="J137" s="20"/>
      <c r="K137" s="20"/>
      <c r="L137" s="20">
        <v>35</v>
      </c>
      <c r="M137" s="20">
        <v>35</v>
      </c>
      <c r="N137" s="20">
        <v>35</v>
      </c>
      <c r="O137" s="20">
        <v>0</v>
      </c>
      <c r="P137" s="20">
        <v>0</v>
      </c>
      <c r="Q137" s="34" t="s">
        <v>654</v>
      </c>
      <c r="R137" s="34"/>
      <c r="S137" s="20" t="s">
        <v>33</v>
      </c>
      <c r="T137" s="20">
        <v>81</v>
      </c>
      <c r="U137" s="20">
        <v>92</v>
      </c>
      <c r="V137" s="16">
        <v>84.3</v>
      </c>
    </row>
    <row r="138" s="7" customFormat="1" ht="84" spans="1:22">
      <c r="A138" s="14">
        <v>137</v>
      </c>
      <c r="B138" s="20" t="s">
        <v>655</v>
      </c>
      <c r="C138" s="20" t="s">
        <v>26</v>
      </c>
      <c r="D138" s="49">
        <v>20020308</v>
      </c>
      <c r="E138" s="20" t="s">
        <v>651</v>
      </c>
      <c r="F138" s="49">
        <v>20201002</v>
      </c>
      <c r="G138" s="20" t="s">
        <v>33</v>
      </c>
      <c r="H138" s="20" t="s">
        <v>656</v>
      </c>
      <c r="I138" s="20" t="s">
        <v>657</v>
      </c>
      <c r="J138" s="20"/>
      <c r="K138" s="20"/>
      <c r="L138" s="20">
        <v>35</v>
      </c>
      <c r="M138" s="20">
        <v>35</v>
      </c>
      <c r="N138" s="20">
        <v>32</v>
      </c>
      <c r="O138" s="20">
        <v>0</v>
      </c>
      <c r="P138" s="20">
        <v>3</v>
      </c>
      <c r="Q138" s="34" t="s">
        <v>658</v>
      </c>
      <c r="R138" s="34" t="s">
        <v>659</v>
      </c>
      <c r="S138" s="20" t="s">
        <v>33</v>
      </c>
      <c r="T138" s="20">
        <v>82</v>
      </c>
      <c r="U138" s="20">
        <v>94</v>
      </c>
      <c r="V138" s="16">
        <v>85.6</v>
      </c>
    </row>
    <row r="139" s="7" customFormat="1" ht="72" spans="1:22">
      <c r="A139" s="14">
        <v>138</v>
      </c>
      <c r="B139" s="20" t="s">
        <v>660</v>
      </c>
      <c r="C139" s="20" t="s">
        <v>26</v>
      </c>
      <c r="D139" s="20">
        <v>20021118</v>
      </c>
      <c r="E139" s="20" t="s">
        <v>651</v>
      </c>
      <c r="F139" s="20">
        <v>20211026</v>
      </c>
      <c r="G139" s="20" t="s">
        <v>33</v>
      </c>
      <c r="H139" s="20" t="s">
        <v>661</v>
      </c>
      <c r="I139" s="20" t="s">
        <v>662</v>
      </c>
      <c r="J139" s="20"/>
      <c r="K139" s="20"/>
      <c r="L139" s="20">
        <v>35</v>
      </c>
      <c r="M139" s="20">
        <v>35</v>
      </c>
      <c r="N139" s="20">
        <v>34</v>
      </c>
      <c r="O139" s="20">
        <v>0</v>
      </c>
      <c r="P139" s="20">
        <v>1</v>
      </c>
      <c r="Q139" s="34" t="s">
        <v>663</v>
      </c>
      <c r="R139" s="34" t="s">
        <v>625</v>
      </c>
      <c r="S139" s="20" t="s">
        <v>33</v>
      </c>
      <c r="T139" s="20">
        <v>79</v>
      </c>
      <c r="U139" s="20">
        <v>92</v>
      </c>
      <c r="V139" s="16">
        <v>82.9</v>
      </c>
    </row>
    <row r="140" s="7" customFormat="1" ht="72" spans="1:22">
      <c r="A140" s="14">
        <v>139</v>
      </c>
      <c r="B140" s="20" t="s">
        <v>664</v>
      </c>
      <c r="C140" s="20" t="s">
        <v>26</v>
      </c>
      <c r="D140" s="20">
        <v>20020418</v>
      </c>
      <c r="E140" s="20" t="s">
        <v>651</v>
      </c>
      <c r="F140" s="20">
        <v>20200419</v>
      </c>
      <c r="G140" s="20" t="s">
        <v>33</v>
      </c>
      <c r="H140" s="20" t="s">
        <v>665</v>
      </c>
      <c r="I140" s="20" t="s">
        <v>666</v>
      </c>
      <c r="J140" s="20"/>
      <c r="K140" s="20"/>
      <c r="L140" s="20">
        <v>35</v>
      </c>
      <c r="M140" s="20">
        <v>35</v>
      </c>
      <c r="N140" s="20">
        <v>33</v>
      </c>
      <c r="O140" s="20">
        <v>0</v>
      </c>
      <c r="P140" s="20">
        <v>2</v>
      </c>
      <c r="Q140" s="34" t="s">
        <v>667</v>
      </c>
      <c r="R140" s="34" t="s">
        <v>668</v>
      </c>
      <c r="S140" s="20" t="s">
        <v>33</v>
      </c>
      <c r="T140" s="20">
        <v>82</v>
      </c>
      <c r="U140" s="20">
        <v>92</v>
      </c>
      <c r="V140" s="16">
        <v>85</v>
      </c>
    </row>
    <row r="141" s="7" customFormat="1" ht="72" spans="1:22">
      <c r="A141" s="14">
        <v>140</v>
      </c>
      <c r="B141" s="20" t="s">
        <v>669</v>
      </c>
      <c r="C141" s="20" t="s">
        <v>26</v>
      </c>
      <c r="D141" s="20">
        <v>20020826</v>
      </c>
      <c r="E141" s="20" t="s">
        <v>651</v>
      </c>
      <c r="F141" s="16">
        <v>20221005</v>
      </c>
      <c r="G141" s="20" t="s">
        <v>33</v>
      </c>
      <c r="H141" s="20" t="s">
        <v>670</v>
      </c>
      <c r="I141" s="20" t="s">
        <v>671</v>
      </c>
      <c r="J141" s="20"/>
      <c r="K141" s="20"/>
      <c r="L141" s="20">
        <v>35</v>
      </c>
      <c r="M141" s="20">
        <v>35</v>
      </c>
      <c r="N141" s="20">
        <v>35</v>
      </c>
      <c r="O141" s="20">
        <v>0</v>
      </c>
      <c r="P141" s="20">
        <v>0</v>
      </c>
      <c r="Q141" s="34" t="s">
        <v>672</v>
      </c>
      <c r="R141" s="34"/>
      <c r="S141" s="20" t="s">
        <v>33</v>
      </c>
      <c r="T141" s="20">
        <v>72</v>
      </c>
      <c r="U141" s="20">
        <v>90</v>
      </c>
      <c r="V141" s="16">
        <v>77.4</v>
      </c>
    </row>
    <row r="142" s="7" customFormat="1" ht="144" spans="1:22">
      <c r="A142" s="14">
        <v>141</v>
      </c>
      <c r="B142" s="20" t="s">
        <v>673</v>
      </c>
      <c r="C142" s="20" t="s">
        <v>26</v>
      </c>
      <c r="D142" s="20">
        <v>20010622</v>
      </c>
      <c r="E142" s="20" t="s">
        <v>651</v>
      </c>
      <c r="F142" s="20">
        <v>20201005</v>
      </c>
      <c r="G142" s="20" t="s">
        <v>37</v>
      </c>
      <c r="H142" s="20" t="s">
        <v>674</v>
      </c>
      <c r="I142" s="20" t="s">
        <v>675</v>
      </c>
      <c r="J142" s="20"/>
      <c r="K142" s="20"/>
      <c r="L142" s="20">
        <v>35</v>
      </c>
      <c r="M142" s="20">
        <v>35</v>
      </c>
      <c r="N142" s="20">
        <v>35</v>
      </c>
      <c r="O142" s="20">
        <v>0</v>
      </c>
      <c r="P142" s="20">
        <v>0</v>
      </c>
      <c r="Q142" s="34" t="s">
        <v>676</v>
      </c>
      <c r="R142" s="34"/>
      <c r="S142" s="20" t="s">
        <v>33</v>
      </c>
      <c r="T142" s="20">
        <v>81</v>
      </c>
      <c r="U142" s="20">
        <v>94</v>
      </c>
      <c r="V142" s="16">
        <v>84.9</v>
      </c>
    </row>
    <row r="143" s="7" customFormat="1" ht="84" spans="1:22">
      <c r="A143" s="14">
        <v>142</v>
      </c>
      <c r="B143" s="20" t="s">
        <v>677</v>
      </c>
      <c r="C143" s="20" t="s">
        <v>98</v>
      </c>
      <c r="D143" s="20">
        <v>20020527</v>
      </c>
      <c r="E143" s="20" t="s">
        <v>651</v>
      </c>
      <c r="F143" s="20">
        <v>20200920</v>
      </c>
      <c r="G143" s="20" t="s">
        <v>58</v>
      </c>
      <c r="H143" s="20" t="s">
        <v>678</v>
      </c>
      <c r="I143" s="20" t="s">
        <v>679</v>
      </c>
      <c r="J143" s="20"/>
      <c r="K143" s="20"/>
      <c r="L143" s="20">
        <v>35</v>
      </c>
      <c r="M143" s="20">
        <v>35</v>
      </c>
      <c r="N143" s="20">
        <v>35</v>
      </c>
      <c r="O143" s="20">
        <v>0</v>
      </c>
      <c r="P143" s="20">
        <v>0</v>
      </c>
      <c r="Q143" s="34" t="s">
        <v>680</v>
      </c>
      <c r="R143" s="34"/>
      <c r="S143" s="20" t="s">
        <v>33</v>
      </c>
      <c r="T143" s="20">
        <v>82</v>
      </c>
      <c r="U143" s="20">
        <v>92</v>
      </c>
      <c r="V143" s="16">
        <v>85</v>
      </c>
    </row>
    <row r="144" s="7" customFormat="1" ht="36" spans="1:22">
      <c r="A144" s="14">
        <v>143</v>
      </c>
      <c r="B144" s="16" t="s">
        <v>681</v>
      </c>
      <c r="C144" s="16" t="s">
        <v>26</v>
      </c>
      <c r="D144" s="16">
        <v>20010829</v>
      </c>
      <c r="E144" s="16" t="s">
        <v>682</v>
      </c>
      <c r="F144" s="16">
        <v>20221030</v>
      </c>
      <c r="G144" s="16" t="s">
        <v>37</v>
      </c>
      <c r="H144" s="16" t="s">
        <v>683</v>
      </c>
      <c r="I144" s="16"/>
      <c r="J144" s="16"/>
      <c r="K144" s="16"/>
      <c r="L144" s="16">
        <v>23</v>
      </c>
      <c r="M144" s="16">
        <v>23</v>
      </c>
      <c r="N144" s="16">
        <v>23</v>
      </c>
      <c r="O144" s="16">
        <v>0</v>
      </c>
      <c r="P144" s="16">
        <v>0</v>
      </c>
      <c r="Q144" s="67" t="s">
        <v>684</v>
      </c>
      <c r="R144" s="33"/>
      <c r="S144" s="23" t="s">
        <v>33</v>
      </c>
      <c r="T144" s="23">
        <v>88</v>
      </c>
      <c r="U144" s="23">
        <v>92</v>
      </c>
      <c r="V144" s="16">
        <v>89.2</v>
      </c>
    </row>
    <row r="145" s="7" customFormat="1" ht="60" spans="1:22">
      <c r="A145" s="14">
        <v>144</v>
      </c>
      <c r="B145" s="16" t="s">
        <v>685</v>
      </c>
      <c r="C145" s="16" t="s">
        <v>26</v>
      </c>
      <c r="D145" s="16">
        <v>20021127</v>
      </c>
      <c r="E145" s="16" t="s">
        <v>686</v>
      </c>
      <c r="F145" s="16">
        <v>20211002</v>
      </c>
      <c r="G145" s="16" t="s">
        <v>37</v>
      </c>
      <c r="H145" s="16" t="s">
        <v>687</v>
      </c>
      <c r="I145" s="16"/>
      <c r="J145" s="16"/>
      <c r="K145" s="16"/>
      <c r="L145" s="16">
        <v>20</v>
      </c>
      <c r="M145" s="16">
        <v>20</v>
      </c>
      <c r="N145" s="16">
        <v>20</v>
      </c>
      <c r="O145" s="16">
        <v>0</v>
      </c>
      <c r="P145" s="16">
        <v>0</v>
      </c>
      <c r="Q145" s="67" t="s">
        <v>688</v>
      </c>
      <c r="R145" s="33"/>
      <c r="S145" s="23" t="s">
        <v>33</v>
      </c>
      <c r="T145" s="23">
        <v>98</v>
      </c>
      <c r="U145" s="23">
        <v>96</v>
      </c>
      <c r="V145" s="16">
        <v>97.4</v>
      </c>
    </row>
    <row r="146" s="7" customFormat="1" ht="48" spans="1:22">
      <c r="A146" s="14">
        <v>145</v>
      </c>
      <c r="B146" s="16" t="s">
        <v>689</v>
      </c>
      <c r="C146" s="16" t="s">
        <v>26</v>
      </c>
      <c r="D146" s="16">
        <v>20040119</v>
      </c>
      <c r="E146" s="16" t="s">
        <v>690</v>
      </c>
      <c r="F146" s="16">
        <v>20221013</v>
      </c>
      <c r="G146" s="16" t="s">
        <v>37</v>
      </c>
      <c r="H146" s="16" t="s">
        <v>691</v>
      </c>
      <c r="I146" s="16"/>
      <c r="J146" s="16"/>
      <c r="K146" s="16"/>
      <c r="L146" s="16">
        <v>23</v>
      </c>
      <c r="M146" s="16">
        <v>23</v>
      </c>
      <c r="N146" s="16">
        <v>22</v>
      </c>
      <c r="O146" s="16">
        <v>0</v>
      </c>
      <c r="P146" s="16">
        <v>1</v>
      </c>
      <c r="Q146" s="67" t="s">
        <v>692</v>
      </c>
      <c r="R146" s="33" t="s">
        <v>693</v>
      </c>
      <c r="S146" s="23" t="s">
        <v>33</v>
      </c>
      <c r="T146" s="23">
        <v>93</v>
      </c>
      <c r="U146" s="23">
        <v>92</v>
      </c>
      <c r="V146" s="16">
        <v>92.7</v>
      </c>
    </row>
    <row r="147" s="7" customFormat="1" ht="36" spans="1:22">
      <c r="A147" s="14">
        <v>146</v>
      </c>
      <c r="B147" s="16" t="s">
        <v>694</v>
      </c>
      <c r="C147" s="16" t="s">
        <v>26</v>
      </c>
      <c r="D147" s="16">
        <v>20040617</v>
      </c>
      <c r="E147" s="16" t="s">
        <v>695</v>
      </c>
      <c r="F147" s="16">
        <v>20221101</v>
      </c>
      <c r="G147" s="16" t="s">
        <v>42</v>
      </c>
      <c r="H147" s="16" t="s">
        <v>696</v>
      </c>
      <c r="I147" s="16"/>
      <c r="J147" s="16"/>
      <c r="K147" s="16"/>
      <c r="L147" s="16">
        <v>23</v>
      </c>
      <c r="M147" s="16">
        <v>23</v>
      </c>
      <c r="N147" s="16">
        <v>23</v>
      </c>
      <c r="O147" s="16">
        <v>0</v>
      </c>
      <c r="P147" s="16">
        <v>0</v>
      </c>
      <c r="Q147" s="67" t="s">
        <v>697</v>
      </c>
      <c r="R147" s="33"/>
      <c r="S147" s="23" t="s">
        <v>33</v>
      </c>
      <c r="T147" s="23">
        <v>94</v>
      </c>
      <c r="U147" s="23">
        <v>93</v>
      </c>
      <c r="V147" s="16">
        <v>93.7</v>
      </c>
    </row>
    <row r="148" s="7" customFormat="1" ht="36" spans="1:22">
      <c r="A148" s="14">
        <v>147</v>
      </c>
      <c r="B148" s="16" t="s">
        <v>698</v>
      </c>
      <c r="C148" s="16" t="s">
        <v>26</v>
      </c>
      <c r="D148" s="16">
        <v>20040226</v>
      </c>
      <c r="E148" s="16" t="s">
        <v>695</v>
      </c>
      <c r="F148" s="16">
        <v>20221101</v>
      </c>
      <c r="G148" s="16" t="s">
        <v>58</v>
      </c>
      <c r="H148" s="16" t="s">
        <v>699</v>
      </c>
      <c r="I148" s="16"/>
      <c r="J148" s="16"/>
      <c r="K148" s="16"/>
      <c r="L148" s="16">
        <v>23</v>
      </c>
      <c r="M148" s="16">
        <v>23</v>
      </c>
      <c r="N148" s="16">
        <v>22</v>
      </c>
      <c r="O148" s="16">
        <v>0</v>
      </c>
      <c r="P148" s="16">
        <v>1</v>
      </c>
      <c r="Q148" s="67" t="s">
        <v>700</v>
      </c>
      <c r="R148" s="33" t="s">
        <v>701</v>
      </c>
      <c r="S148" s="23" t="s">
        <v>33</v>
      </c>
      <c r="T148" s="23">
        <v>92</v>
      </c>
      <c r="U148" s="23">
        <v>92</v>
      </c>
      <c r="V148" s="16">
        <v>92</v>
      </c>
    </row>
    <row r="149" s="7" customFormat="1" ht="36" spans="1:22">
      <c r="A149" s="14">
        <v>148</v>
      </c>
      <c r="B149" s="16" t="s">
        <v>702</v>
      </c>
      <c r="C149" s="16" t="s">
        <v>26</v>
      </c>
      <c r="D149" s="16">
        <v>20030304</v>
      </c>
      <c r="E149" s="16" t="s">
        <v>682</v>
      </c>
      <c r="F149" s="16">
        <v>20221102</v>
      </c>
      <c r="G149" s="16" t="s">
        <v>106</v>
      </c>
      <c r="H149" s="16" t="s">
        <v>703</v>
      </c>
      <c r="I149" s="16"/>
      <c r="J149" s="16"/>
      <c r="K149" s="16"/>
      <c r="L149" s="16">
        <v>23</v>
      </c>
      <c r="M149" s="16">
        <v>23</v>
      </c>
      <c r="N149" s="16">
        <v>23</v>
      </c>
      <c r="O149" s="16">
        <v>0</v>
      </c>
      <c r="P149" s="16">
        <v>0</v>
      </c>
      <c r="Q149" s="67" t="s">
        <v>704</v>
      </c>
      <c r="R149" s="33"/>
      <c r="S149" s="23" t="s">
        <v>33</v>
      </c>
      <c r="T149" s="23">
        <v>89</v>
      </c>
      <c r="U149" s="23">
        <v>90</v>
      </c>
      <c r="V149" s="16">
        <v>89.3</v>
      </c>
    </row>
    <row r="150" s="7" customFormat="1" ht="36" spans="1:22">
      <c r="A150" s="14">
        <v>149</v>
      </c>
      <c r="B150" s="16" t="s">
        <v>705</v>
      </c>
      <c r="C150" s="16" t="s">
        <v>98</v>
      </c>
      <c r="D150" s="16">
        <v>20030428</v>
      </c>
      <c r="E150" s="16" t="s">
        <v>682</v>
      </c>
      <c r="F150" s="16">
        <v>20221103</v>
      </c>
      <c r="G150" s="16" t="s">
        <v>42</v>
      </c>
      <c r="H150" s="16" t="s">
        <v>706</v>
      </c>
      <c r="I150" s="16"/>
      <c r="J150" s="16"/>
      <c r="K150" s="16"/>
      <c r="L150" s="16">
        <v>23</v>
      </c>
      <c r="M150" s="16">
        <v>23</v>
      </c>
      <c r="N150" s="16">
        <v>23</v>
      </c>
      <c r="O150" s="16">
        <v>0</v>
      </c>
      <c r="P150" s="16">
        <v>0</v>
      </c>
      <c r="Q150" s="67" t="s">
        <v>707</v>
      </c>
      <c r="R150" s="33"/>
      <c r="S150" s="23" t="s">
        <v>33</v>
      </c>
      <c r="T150" s="23">
        <v>85</v>
      </c>
      <c r="U150" s="23">
        <v>90</v>
      </c>
      <c r="V150" s="16">
        <v>86.5</v>
      </c>
    </row>
    <row r="151" s="7" customFormat="1" ht="36" spans="1:22">
      <c r="A151" s="14">
        <v>150</v>
      </c>
      <c r="B151" s="16" t="s">
        <v>708</v>
      </c>
      <c r="C151" s="16" t="s">
        <v>26</v>
      </c>
      <c r="D151" s="16">
        <v>20030226</v>
      </c>
      <c r="E151" s="16" t="s">
        <v>686</v>
      </c>
      <c r="F151" s="16">
        <v>20211009</v>
      </c>
      <c r="G151" s="16" t="s">
        <v>58</v>
      </c>
      <c r="H151" s="16" t="s">
        <v>709</v>
      </c>
      <c r="I151" s="16"/>
      <c r="J151" s="16"/>
      <c r="K151" s="16"/>
      <c r="L151" s="16">
        <v>20</v>
      </c>
      <c r="M151" s="16">
        <v>20</v>
      </c>
      <c r="N151" s="16">
        <v>20</v>
      </c>
      <c r="O151" s="16">
        <v>0</v>
      </c>
      <c r="P151" s="16">
        <v>0</v>
      </c>
      <c r="Q151" s="67" t="s">
        <v>710</v>
      </c>
      <c r="R151" s="33"/>
      <c r="S151" s="23" t="s">
        <v>33</v>
      </c>
      <c r="T151" s="23">
        <v>92</v>
      </c>
      <c r="U151" s="23">
        <v>90</v>
      </c>
      <c r="V151" s="16">
        <v>91.4</v>
      </c>
    </row>
    <row r="152" s="7" customFormat="1" ht="36" spans="1:22">
      <c r="A152" s="14">
        <v>151</v>
      </c>
      <c r="B152" s="16" t="s">
        <v>711</v>
      </c>
      <c r="C152" s="16" t="s">
        <v>26</v>
      </c>
      <c r="D152" s="16">
        <v>20030706</v>
      </c>
      <c r="E152" s="16" t="s">
        <v>686</v>
      </c>
      <c r="F152" s="16">
        <v>20221025</v>
      </c>
      <c r="G152" s="16" t="s">
        <v>67</v>
      </c>
      <c r="H152" s="16" t="s">
        <v>712</v>
      </c>
      <c r="I152" s="16"/>
      <c r="J152" s="16"/>
      <c r="K152" s="16"/>
      <c r="L152" s="16">
        <v>20</v>
      </c>
      <c r="M152" s="16">
        <v>20</v>
      </c>
      <c r="N152" s="16">
        <v>20</v>
      </c>
      <c r="O152" s="16">
        <v>0</v>
      </c>
      <c r="P152" s="16">
        <v>0</v>
      </c>
      <c r="Q152" s="67" t="s">
        <v>713</v>
      </c>
      <c r="R152" s="33"/>
      <c r="S152" s="23" t="s">
        <v>33</v>
      </c>
      <c r="T152" s="23">
        <v>92</v>
      </c>
      <c r="U152" s="23">
        <v>94</v>
      </c>
      <c r="V152" s="16">
        <v>92.6</v>
      </c>
    </row>
    <row r="153" s="7" customFormat="1" ht="60" spans="1:22">
      <c r="A153" s="14">
        <v>152</v>
      </c>
      <c r="B153" s="16" t="s">
        <v>714</v>
      </c>
      <c r="C153" s="16" t="s">
        <v>26</v>
      </c>
      <c r="D153" s="16">
        <v>20040401</v>
      </c>
      <c r="E153" s="16" t="s">
        <v>690</v>
      </c>
      <c r="F153" s="16">
        <v>20221010</v>
      </c>
      <c r="G153" s="16" t="s">
        <v>42</v>
      </c>
      <c r="H153" s="16" t="s">
        <v>715</v>
      </c>
      <c r="I153" s="16"/>
      <c r="J153" s="16"/>
      <c r="K153" s="16"/>
      <c r="L153" s="16">
        <v>23</v>
      </c>
      <c r="M153" s="16">
        <v>23</v>
      </c>
      <c r="N153" s="16">
        <v>23</v>
      </c>
      <c r="O153" s="16">
        <v>0</v>
      </c>
      <c r="P153" s="16">
        <v>0</v>
      </c>
      <c r="Q153" s="67" t="s">
        <v>716</v>
      </c>
      <c r="R153" s="33"/>
      <c r="S153" s="23" t="s">
        <v>33</v>
      </c>
      <c r="T153" s="23">
        <v>94</v>
      </c>
      <c r="U153" s="23">
        <v>95</v>
      </c>
      <c r="V153" s="16">
        <v>94.3</v>
      </c>
    </row>
    <row r="154" s="7" customFormat="1" ht="48" spans="1:22">
      <c r="A154" s="14">
        <v>153</v>
      </c>
      <c r="B154" s="16" t="s">
        <v>717</v>
      </c>
      <c r="C154" s="16" t="s">
        <v>26</v>
      </c>
      <c r="D154" s="16">
        <v>20041009</v>
      </c>
      <c r="E154" s="16" t="s">
        <v>718</v>
      </c>
      <c r="F154" s="16">
        <v>20221009</v>
      </c>
      <c r="G154" s="16" t="s">
        <v>37</v>
      </c>
      <c r="H154" s="16" t="s">
        <v>719</v>
      </c>
      <c r="I154" s="16"/>
      <c r="J154" s="16"/>
      <c r="K154" s="16"/>
      <c r="L154" s="16">
        <v>22</v>
      </c>
      <c r="M154" s="16">
        <v>22</v>
      </c>
      <c r="N154" s="16">
        <v>22</v>
      </c>
      <c r="O154" s="16">
        <v>0</v>
      </c>
      <c r="P154" s="16">
        <v>0</v>
      </c>
      <c r="Q154" s="67" t="s">
        <v>720</v>
      </c>
      <c r="R154" s="33"/>
      <c r="S154" s="23" t="s">
        <v>33</v>
      </c>
      <c r="T154" s="23">
        <v>88</v>
      </c>
      <c r="U154" s="23">
        <v>92</v>
      </c>
      <c r="V154" s="16">
        <v>89.2</v>
      </c>
    </row>
    <row r="155" s="7" customFormat="1" ht="60" spans="1:22">
      <c r="A155" s="14">
        <v>154</v>
      </c>
      <c r="B155" s="20" t="s">
        <v>721</v>
      </c>
      <c r="C155" s="20" t="s">
        <v>26</v>
      </c>
      <c r="D155" s="20">
        <v>20020526</v>
      </c>
      <c r="E155" s="20" t="s">
        <v>722</v>
      </c>
      <c r="F155" s="20">
        <v>20201020</v>
      </c>
      <c r="G155" s="20" t="s">
        <v>106</v>
      </c>
      <c r="H155" s="20" t="s">
        <v>723</v>
      </c>
      <c r="I155" s="20" t="s">
        <v>724</v>
      </c>
      <c r="J155" s="20"/>
      <c r="K155" s="20"/>
      <c r="L155" s="20">
        <v>27</v>
      </c>
      <c r="M155" s="20">
        <v>27</v>
      </c>
      <c r="N155" s="20">
        <v>23</v>
      </c>
      <c r="O155" s="20">
        <v>0</v>
      </c>
      <c r="P155" s="20">
        <v>4</v>
      </c>
      <c r="Q155" s="34" t="s">
        <v>725</v>
      </c>
      <c r="R155" s="20" t="s">
        <v>726</v>
      </c>
      <c r="S155" s="20" t="s">
        <v>33</v>
      </c>
      <c r="T155" s="20">
        <v>91</v>
      </c>
      <c r="U155" s="20">
        <v>85</v>
      </c>
      <c r="V155" s="20">
        <v>89.2</v>
      </c>
    </row>
    <row r="156" s="7" customFormat="1" ht="60" spans="1:22">
      <c r="A156" s="14">
        <v>155</v>
      </c>
      <c r="B156" s="20" t="s">
        <v>727</v>
      </c>
      <c r="C156" s="20" t="s">
        <v>26</v>
      </c>
      <c r="D156" s="20">
        <v>20011026</v>
      </c>
      <c r="E156" s="20" t="s">
        <v>722</v>
      </c>
      <c r="F156" s="20">
        <v>20201015</v>
      </c>
      <c r="G156" s="20" t="s">
        <v>33</v>
      </c>
      <c r="H156" s="20" t="s">
        <v>728</v>
      </c>
      <c r="I156" s="20" t="s">
        <v>729</v>
      </c>
      <c r="J156" s="20"/>
      <c r="K156" s="20"/>
      <c r="L156" s="20">
        <v>27</v>
      </c>
      <c r="M156" s="20">
        <v>27</v>
      </c>
      <c r="N156" s="20">
        <v>22</v>
      </c>
      <c r="O156" s="20">
        <v>0</v>
      </c>
      <c r="P156" s="20">
        <v>5</v>
      </c>
      <c r="Q156" s="34" t="s">
        <v>730</v>
      </c>
      <c r="R156" s="20" t="s">
        <v>731</v>
      </c>
      <c r="S156" s="20" t="s">
        <v>33</v>
      </c>
      <c r="T156" s="20">
        <v>88.5</v>
      </c>
      <c r="U156" s="20">
        <v>85</v>
      </c>
      <c r="V156" s="20">
        <v>87.45</v>
      </c>
    </row>
    <row r="157" s="7" customFormat="1" ht="60" spans="1:22">
      <c r="A157" s="14">
        <v>156</v>
      </c>
      <c r="B157" s="20" t="s">
        <v>732</v>
      </c>
      <c r="C157" s="20" t="s">
        <v>26</v>
      </c>
      <c r="D157" s="20">
        <v>20020523</v>
      </c>
      <c r="E157" s="20" t="s">
        <v>733</v>
      </c>
      <c r="F157" s="20">
        <v>20201020</v>
      </c>
      <c r="G157" s="20" t="s">
        <v>157</v>
      </c>
      <c r="H157" s="20" t="s">
        <v>734</v>
      </c>
      <c r="I157" s="20" t="s">
        <v>735</v>
      </c>
      <c r="J157" s="20"/>
      <c r="K157" s="20"/>
      <c r="L157" s="20">
        <v>16</v>
      </c>
      <c r="M157" s="20">
        <v>16</v>
      </c>
      <c r="N157" s="20">
        <v>16</v>
      </c>
      <c r="O157" s="20">
        <v>0</v>
      </c>
      <c r="P157" s="20">
        <v>0</v>
      </c>
      <c r="Q157" s="34" t="s">
        <v>736</v>
      </c>
      <c r="R157" s="20"/>
      <c r="S157" s="20" t="s">
        <v>33</v>
      </c>
      <c r="T157" s="20">
        <v>77.5</v>
      </c>
      <c r="U157" s="20">
        <v>90</v>
      </c>
      <c r="V157" s="20">
        <v>81.25</v>
      </c>
    </row>
    <row r="158" s="7" customFormat="1" ht="48" spans="1:22">
      <c r="A158" s="14">
        <v>157</v>
      </c>
      <c r="B158" s="20" t="s">
        <v>737</v>
      </c>
      <c r="C158" s="20" t="s">
        <v>26</v>
      </c>
      <c r="D158" s="20">
        <v>20011119</v>
      </c>
      <c r="E158" s="20" t="s">
        <v>738</v>
      </c>
      <c r="F158" s="20">
        <v>20201020</v>
      </c>
      <c r="G158" s="20" t="s">
        <v>153</v>
      </c>
      <c r="H158" s="20" t="s">
        <v>739</v>
      </c>
      <c r="I158" s="20" t="s">
        <v>740</v>
      </c>
      <c r="J158" s="20"/>
      <c r="K158" s="20"/>
      <c r="L158" s="20">
        <v>10</v>
      </c>
      <c r="M158" s="20">
        <v>10</v>
      </c>
      <c r="N158" s="20">
        <v>10</v>
      </c>
      <c r="O158" s="20">
        <v>0</v>
      </c>
      <c r="P158" s="20">
        <v>0</v>
      </c>
      <c r="Q158" s="34" t="s">
        <v>741</v>
      </c>
      <c r="R158" s="20"/>
      <c r="S158" s="20" t="s">
        <v>33</v>
      </c>
      <c r="T158" s="20">
        <v>88</v>
      </c>
      <c r="U158" s="20">
        <v>87</v>
      </c>
      <c r="V158" s="20">
        <v>87.7</v>
      </c>
    </row>
    <row r="159" s="7" customFormat="1" ht="72" spans="1:22">
      <c r="A159" s="14">
        <v>158</v>
      </c>
      <c r="B159" s="20" t="s">
        <v>742</v>
      </c>
      <c r="C159" s="20" t="s">
        <v>26</v>
      </c>
      <c r="D159" s="20">
        <v>20030207</v>
      </c>
      <c r="E159" s="20" t="s">
        <v>743</v>
      </c>
      <c r="F159" s="20">
        <v>20211004</v>
      </c>
      <c r="G159" s="20" t="s">
        <v>42</v>
      </c>
      <c r="H159" s="20" t="s">
        <v>744</v>
      </c>
      <c r="I159" s="20" t="s">
        <v>745</v>
      </c>
      <c r="J159" s="20"/>
      <c r="K159" s="20"/>
      <c r="L159" s="20">
        <v>27</v>
      </c>
      <c r="M159" s="20">
        <v>26</v>
      </c>
      <c r="N159" s="20">
        <v>24</v>
      </c>
      <c r="O159" s="20">
        <v>0</v>
      </c>
      <c r="P159" s="20">
        <v>2</v>
      </c>
      <c r="Q159" s="34" t="s">
        <v>746</v>
      </c>
      <c r="R159" s="20" t="s">
        <v>747</v>
      </c>
      <c r="S159" s="20" t="s">
        <v>33</v>
      </c>
      <c r="T159" s="20">
        <v>85</v>
      </c>
      <c r="U159" s="20">
        <v>92</v>
      </c>
      <c r="V159" s="20">
        <v>87.1</v>
      </c>
    </row>
    <row r="160" s="7" customFormat="1" ht="72" spans="1:22">
      <c r="A160" s="14">
        <v>159</v>
      </c>
      <c r="B160" s="20" t="s">
        <v>631</v>
      </c>
      <c r="C160" s="20" t="s">
        <v>26</v>
      </c>
      <c r="D160" s="20">
        <v>20030921</v>
      </c>
      <c r="E160" s="20" t="s">
        <v>748</v>
      </c>
      <c r="F160" s="20">
        <v>20211020</v>
      </c>
      <c r="G160" s="20" t="s">
        <v>42</v>
      </c>
      <c r="H160" s="20" t="s">
        <v>749</v>
      </c>
      <c r="I160" s="20" t="s">
        <v>750</v>
      </c>
      <c r="J160" s="20"/>
      <c r="K160" s="20"/>
      <c r="L160" s="20">
        <v>28</v>
      </c>
      <c r="M160" s="20">
        <v>24</v>
      </c>
      <c r="N160" s="20">
        <v>23</v>
      </c>
      <c r="O160" s="20">
        <v>0</v>
      </c>
      <c r="P160" s="20">
        <v>1</v>
      </c>
      <c r="Q160" s="34" t="s">
        <v>751</v>
      </c>
      <c r="R160" s="20" t="s">
        <v>752</v>
      </c>
      <c r="S160" s="20" t="s">
        <v>33</v>
      </c>
      <c r="T160" s="20">
        <v>81</v>
      </c>
      <c r="U160" s="20">
        <v>87</v>
      </c>
      <c r="V160" s="20">
        <v>82.8</v>
      </c>
    </row>
    <row r="161" s="7" customFormat="1" ht="60" spans="1:22">
      <c r="A161" s="14">
        <v>160</v>
      </c>
      <c r="B161" s="16" t="s">
        <v>753</v>
      </c>
      <c r="C161" s="16" t="s">
        <v>26</v>
      </c>
      <c r="D161" s="16">
        <v>20030426</v>
      </c>
      <c r="E161" s="16" t="s">
        <v>754</v>
      </c>
      <c r="F161" s="16">
        <v>20221007</v>
      </c>
      <c r="G161" s="16" t="s">
        <v>42</v>
      </c>
      <c r="H161" s="16" t="s">
        <v>755</v>
      </c>
      <c r="I161" s="16"/>
      <c r="J161" s="16"/>
      <c r="K161" s="16"/>
      <c r="L161" s="16">
        <v>22</v>
      </c>
      <c r="M161" s="16">
        <v>22</v>
      </c>
      <c r="N161" s="16">
        <v>22</v>
      </c>
      <c r="O161" s="16">
        <v>0</v>
      </c>
      <c r="P161" s="16">
        <v>0</v>
      </c>
      <c r="Q161" s="34" t="s">
        <v>756</v>
      </c>
      <c r="R161" s="20"/>
      <c r="S161" s="16" t="s">
        <v>33</v>
      </c>
      <c r="T161" s="16">
        <v>95</v>
      </c>
      <c r="U161" s="16">
        <v>92</v>
      </c>
      <c r="V161" s="16">
        <v>94.1</v>
      </c>
    </row>
    <row r="162" s="7" customFormat="1" ht="36" spans="1:22">
      <c r="A162" s="14">
        <v>161</v>
      </c>
      <c r="B162" s="16" t="s">
        <v>757</v>
      </c>
      <c r="C162" s="16" t="s">
        <v>26</v>
      </c>
      <c r="D162" s="16">
        <v>20030625</v>
      </c>
      <c r="E162" s="16" t="s">
        <v>758</v>
      </c>
      <c r="F162" s="16">
        <v>20221112</v>
      </c>
      <c r="G162" s="16" t="s">
        <v>67</v>
      </c>
      <c r="H162" s="16" t="s">
        <v>759</v>
      </c>
      <c r="I162" s="16"/>
      <c r="J162" s="16"/>
      <c r="K162" s="16"/>
      <c r="L162" s="16">
        <v>30</v>
      </c>
      <c r="M162" s="16">
        <v>30</v>
      </c>
      <c r="N162" s="16">
        <v>30</v>
      </c>
      <c r="O162" s="16">
        <v>0</v>
      </c>
      <c r="P162" s="16">
        <v>0</v>
      </c>
      <c r="Q162" s="34" t="s">
        <v>760</v>
      </c>
      <c r="R162" s="20"/>
      <c r="S162" s="16" t="s">
        <v>33</v>
      </c>
      <c r="T162" s="16">
        <v>85</v>
      </c>
      <c r="U162" s="16">
        <v>89</v>
      </c>
      <c r="V162" s="16">
        <v>86.2</v>
      </c>
    </row>
    <row r="163" s="7" customFormat="1" ht="60" spans="1:22">
      <c r="A163" s="14">
        <v>162</v>
      </c>
      <c r="B163" s="20" t="s">
        <v>761</v>
      </c>
      <c r="C163" s="20" t="s">
        <v>98</v>
      </c>
      <c r="D163" s="20">
        <v>20040124</v>
      </c>
      <c r="E163" s="20" t="s">
        <v>762</v>
      </c>
      <c r="F163" s="20">
        <v>20220927</v>
      </c>
      <c r="G163" s="20" t="s">
        <v>42</v>
      </c>
      <c r="H163" s="20" t="s">
        <v>763</v>
      </c>
      <c r="I163" s="20"/>
      <c r="J163" s="20"/>
      <c r="K163" s="20"/>
      <c r="L163" s="20">
        <v>34</v>
      </c>
      <c r="M163" s="20">
        <v>34</v>
      </c>
      <c r="N163" s="20">
        <v>34</v>
      </c>
      <c r="O163" s="20">
        <v>0</v>
      </c>
      <c r="P163" s="20">
        <v>0</v>
      </c>
      <c r="Q163" s="67" t="s">
        <v>764</v>
      </c>
      <c r="R163" s="20"/>
      <c r="S163" s="20" t="s">
        <v>33</v>
      </c>
      <c r="T163" s="20">
        <v>95</v>
      </c>
      <c r="U163" s="20">
        <v>92</v>
      </c>
      <c r="V163" s="20">
        <v>94.1</v>
      </c>
    </row>
    <row r="164" s="7" customFormat="1" ht="48" spans="1:22">
      <c r="A164" s="14">
        <v>163</v>
      </c>
      <c r="B164" s="16" t="s">
        <v>765</v>
      </c>
      <c r="C164" s="16" t="s">
        <v>98</v>
      </c>
      <c r="D164" s="16">
        <v>20030222</v>
      </c>
      <c r="E164" s="16" t="s">
        <v>766</v>
      </c>
      <c r="F164" s="16">
        <v>20221010</v>
      </c>
      <c r="G164" s="16" t="s">
        <v>42</v>
      </c>
      <c r="H164" s="16" t="s">
        <v>767</v>
      </c>
      <c r="I164" s="16"/>
      <c r="J164" s="16"/>
      <c r="K164" s="16"/>
      <c r="L164" s="16">
        <v>30</v>
      </c>
      <c r="M164" s="16">
        <v>30</v>
      </c>
      <c r="N164" s="16">
        <v>26</v>
      </c>
      <c r="O164" s="16">
        <v>0</v>
      </c>
      <c r="P164" s="16">
        <v>4</v>
      </c>
      <c r="Q164" s="34" t="s">
        <v>768</v>
      </c>
      <c r="R164" s="20" t="s">
        <v>769</v>
      </c>
      <c r="S164" s="16" t="s">
        <v>33</v>
      </c>
      <c r="T164" s="16">
        <v>94</v>
      </c>
      <c r="U164" s="16">
        <v>89</v>
      </c>
      <c r="V164" s="16">
        <v>92.5</v>
      </c>
    </row>
    <row r="165" s="7" customFormat="1" ht="36" spans="1:22">
      <c r="A165" s="14">
        <v>164</v>
      </c>
      <c r="B165" s="16" t="s">
        <v>770</v>
      </c>
      <c r="C165" s="16" t="s">
        <v>26</v>
      </c>
      <c r="D165" s="16">
        <v>20030530</v>
      </c>
      <c r="E165" s="16" t="s">
        <v>771</v>
      </c>
      <c r="F165" s="16">
        <v>20211215</v>
      </c>
      <c r="G165" s="16" t="s">
        <v>42</v>
      </c>
      <c r="H165" s="20" t="s">
        <v>772</v>
      </c>
      <c r="I165" s="16"/>
      <c r="J165" s="16"/>
      <c r="K165" s="16"/>
      <c r="L165" s="16">
        <v>23</v>
      </c>
      <c r="M165" s="16">
        <v>23</v>
      </c>
      <c r="N165" s="16">
        <v>23</v>
      </c>
      <c r="O165" s="16">
        <v>0</v>
      </c>
      <c r="P165" s="16">
        <v>0</v>
      </c>
      <c r="Q165" s="34" t="s">
        <v>773</v>
      </c>
      <c r="R165" s="20"/>
      <c r="S165" s="16" t="s">
        <v>33</v>
      </c>
      <c r="T165" s="16">
        <v>82</v>
      </c>
      <c r="U165" s="16">
        <v>89</v>
      </c>
      <c r="V165" s="16">
        <v>84.1</v>
      </c>
    </row>
    <row r="166" s="7" customFormat="1" ht="36" spans="1:22">
      <c r="A166" s="14">
        <v>165</v>
      </c>
      <c r="B166" s="16" t="s">
        <v>774</v>
      </c>
      <c r="C166" s="16" t="s">
        <v>26</v>
      </c>
      <c r="D166" s="16">
        <v>20031225</v>
      </c>
      <c r="E166" s="16" t="s">
        <v>771</v>
      </c>
      <c r="F166" s="16">
        <v>20211226</v>
      </c>
      <c r="G166" s="16" t="s">
        <v>37</v>
      </c>
      <c r="H166" s="20" t="s">
        <v>775</v>
      </c>
      <c r="I166" s="16"/>
      <c r="J166" s="16"/>
      <c r="K166" s="16"/>
      <c r="L166" s="16">
        <v>23</v>
      </c>
      <c r="M166" s="16">
        <v>23</v>
      </c>
      <c r="N166" s="16">
        <v>23</v>
      </c>
      <c r="O166" s="16">
        <v>0</v>
      </c>
      <c r="P166" s="16">
        <v>0</v>
      </c>
      <c r="Q166" s="34" t="s">
        <v>776</v>
      </c>
      <c r="R166" s="20"/>
      <c r="S166" s="16" t="s">
        <v>33</v>
      </c>
      <c r="T166" s="16">
        <v>88.5</v>
      </c>
      <c r="U166" s="16">
        <v>89</v>
      </c>
      <c r="V166" s="16">
        <v>88.65</v>
      </c>
    </row>
    <row r="167" s="7" customFormat="1" ht="48" spans="1:22">
      <c r="A167" s="14">
        <v>166</v>
      </c>
      <c r="B167" s="16" t="s">
        <v>777</v>
      </c>
      <c r="C167" s="16" t="s">
        <v>26</v>
      </c>
      <c r="D167" s="16">
        <v>20030711</v>
      </c>
      <c r="E167" s="16" t="s">
        <v>758</v>
      </c>
      <c r="F167" s="16">
        <v>20221112</v>
      </c>
      <c r="G167" s="16" t="s">
        <v>37</v>
      </c>
      <c r="H167" s="16" t="s">
        <v>778</v>
      </c>
      <c r="I167" s="16"/>
      <c r="J167" s="16"/>
      <c r="K167" s="16"/>
      <c r="L167" s="16">
        <v>30</v>
      </c>
      <c r="M167" s="16">
        <v>30</v>
      </c>
      <c r="N167" s="16">
        <v>29</v>
      </c>
      <c r="O167" s="16">
        <v>0</v>
      </c>
      <c r="P167" s="16">
        <v>1</v>
      </c>
      <c r="Q167" s="34" t="s">
        <v>779</v>
      </c>
      <c r="R167" s="20" t="s">
        <v>780</v>
      </c>
      <c r="S167" s="16" t="s">
        <v>33</v>
      </c>
      <c r="T167" s="16">
        <v>83</v>
      </c>
      <c r="U167" s="16">
        <v>89</v>
      </c>
      <c r="V167" s="16">
        <v>84.8</v>
      </c>
    </row>
    <row r="168" s="7" customFormat="1" ht="84" spans="1:22">
      <c r="A168" s="14">
        <v>167</v>
      </c>
      <c r="B168" s="20" t="s">
        <v>781</v>
      </c>
      <c r="C168" s="20" t="s">
        <v>26</v>
      </c>
      <c r="D168" s="20">
        <v>20020625</v>
      </c>
      <c r="E168" s="16" t="s">
        <v>782</v>
      </c>
      <c r="F168" s="20">
        <v>20221009</v>
      </c>
      <c r="G168" s="20" t="s">
        <v>37</v>
      </c>
      <c r="H168" s="20" t="s">
        <v>783</v>
      </c>
      <c r="I168" s="20"/>
      <c r="J168" s="20"/>
      <c r="K168" s="20"/>
      <c r="L168" s="20">
        <v>27</v>
      </c>
      <c r="M168" s="20">
        <v>27</v>
      </c>
      <c r="N168" s="20">
        <v>22</v>
      </c>
      <c r="O168" s="20">
        <v>5</v>
      </c>
      <c r="P168" s="20">
        <v>0</v>
      </c>
      <c r="Q168" s="34" t="s">
        <v>784</v>
      </c>
      <c r="R168" s="34" t="s">
        <v>785</v>
      </c>
      <c r="S168" s="20" t="s">
        <v>33</v>
      </c>
      <c r="T168" s="20">
        <v>95</v>
      </c>
      <c r="U168" s="20">
        <v>89</v>
      </c>
      <c r="V168" s="20">
        <v>93.2</v>
      </c>
    </row>
    <row r="169" s="7" customFormat="1" ht="48" spans="1:22">
      <c r="A169" s="14">
        <v>168</v>
      </c>
      <c r="B169" s="16" t="s">
        <v>786</v>
      </c>
      <c r="C169" s="16" t="s">
        <v>26</v>
      </c>
      <c r="D169" s="16">
        <v>20040904</v>
      </c>
      <c r="E169" s="16" t="s">
        <v>787</v>
      </c>
      <c r="F169" s="16">
        <v>20221104</v>
      </c>
      <c r="G169" s="16" t="s">
        <v>157</v>
      </c>
      <c r="H169" s="16" t="s">
        <v>788</v>
      </c>
      <c r="I169" s="16"/>
      <c r="J169" s="16"/>
      <c r="K169" s="16"/>
      <c r="L169" s="16">
        <v>15</v>
      </c>
      <c r="M169" s="16">
        <v>15</v>
      </c>
      <c r="N169" s="16">
        <v>15</v>
      </c>
      <c r="O169" s="16">
        <v>0</v>
      </c>
      <c r="P169" s="16">
        <v>0</v>
      </c>
      <c r="Q169" s="34" t="s">
        <v>789</v>
      </c>
      <c r="R169" s="20"/>
      <c r="S169" s="16" t="s">
        <v>33</v>
      </c>
      <c r="T169" s="16">
        <v>81.5</v>
      </c>
      <c r="U169" s="16">
        <v>89</v>
      </c>
      <c r="V169" s="16">
        <v>83.75</v>
      </c>
    </row>
    <row r="170" s="7" customFormat="1" ht="36" spans="1:22">
      <c r="A170" s="14">
        <v>169</v>
      </c>
      <c r="B170" s="16" t="s">
        <v>790</v>
      </c>
      <c r="C170" s="16" t="s">
        <v>26</v>
      </c>
      <c r="D170" s="16">
        <v>20040127</v>
      </c>
      <c r="E170" s="16" t="s">
        <v>782</v>
      </c>
      <c r="F170" s="16">
        <v>20221008</v>
      </c>
      <c r="G170" s="16" t="s">
        <v>157</v>
      </c>
      <c r="H170" s="16" t="s">
        <v>791</v>
      </c>
      <c r="I170" s="16"/>
      <c r="J170" s="16"/>
      <c r="K170" s="16"/>
      <c r="L170" s="16">
        <v>27</v>
      </c>
      <c r="M170" s="16">
        <v>27</v>
      </c>
      <c r="N170" s="16">
        <v>23</v>
      </c>
      <c r="O170" s="16">
        <v>4</v>
      </c>
      <c r="P170" s="16">
        <v>0</v>
      </c>
      <c r="Q170" s="34" t="s">
        <v>792</v>
      </c>
      <c r="R170" s="34" t="s">
        <v>793</v>
      </c>
      <c r="S170" s="16" t="s">
        <v>33</v>
      </c>
      <c r="T170" s="16">
        <v>89</v>
      </c>
      <c r="U170" s="16">
        <v>92</v>
      </c>
      <c r="V170" s="20">
        <v>89.9</v>
      </c>
    </row>
    <row r="171" s="7" customFormat="1" ht="36" spans="1:22">
      <c r="A171" s="14">
        <v>170</v>
      </c>
      <c r="B171" s="16" t="s">
        <v>794</v>
      </c>
      <c r="C171" s="16" t="s">
        <v>26</v>
      </c>
      <c r="D171" s="16">
        <v>20041121</v>
      </c>
      <c r="E171" s="16" t="s">
        <v>758</v>
      </c>
      <c r="F171" s="16">
        <v>20221122</v>
      </c>
      <c r="G171" s="16" t="s">
        <v>33</v>
      </c>
      <c r="H171" s="16" t="s">
        <v>795</v>
      </c>
      <c r="I171" s="16"/>
      <c r="J171" s="16"/>
      <c r="K171" s="16"/>
      <c r="L171" s="16">
        <v>30</v>
      </c>
      <c r="M171" s="16">
        <v>30</v>
      </c>
      <c r="N171" s="16">
        <v>27</v>
      </c>
      <c r="O171" s="16">
        <v>1</v>
      </c>
      <c r="P171" s="16">
        <v>2</v>
      </c>
      <c r="Q171" s="34" t="s">
        <v>796</v>
      </c>
      <c r="R171" s="20" t="s">
        <v>797</v>
      </c>
      <c r="S171" s="16" t="s">
        <v>33</v>
      </c>
      <c r="T171" s="16">
        <v>70</v>
      </c>
      <c r="U171" s="16">
        <v>92</v>
      </c>
      <c r="V171" s="16">
        <v>76.6</v>
      </c>
    </row>
    <row r="172" s="7" customFormat="1" ht="24" spans="1:22">
      <c r="A172" s="14">
        <v>171</v>
      </c>
      <c r="B172" s="16" t="s">
        <v>798</v>
      </c>
      <c r="C172" s="16" t="s">
        <v>26</v>
      </c>
      <c r="D172" s="16">
        <v>20040227</v>
      </c>
      <c r="E172" s="16" t="s">
        <v>799</v>
      </c>
      <c r="F172" s="16">
        <v>20221020</v>
      </c>
      <c r="G172" s="16" t="s">
        <v>33</v>
      </c>
      <c r="H172" s="50" t="s">
        <v>800</v>
      </c>
      <c r="I172" s="16"/>
      <c r="J172" s="16"/>
      <c r="K172" s="16"/>
      <c r="L172" s="16">
        <v>33</v>
      </c>
      <c r="M172" s="16">
        <v>33</v>
      </c>
      <c r="N172" s="16">
        <v>29</v>
      </c>
      <c r="O172" s="16">
        <v>0</v>
      </c>
      <c r="P172" s="16">
        <v>4</v>
      </c>
      <c r="Q172" s="34" t="s">
        <v>801</v>
      </c>
      <c r="R172" s="20" t="s">
        <v>802</v>
      </c>
      <c r="S172" s="16" t="s">
        <v>33</v>
      </c>
      <c r="T172" s="16">
        <v>80</v>
      </c>
      <c r="U172" s="16">
        <v>92</v>
      </c>
      <c r="V172" s="16">
        <v>83.6</v>
      </c>
    </row>
    <row r="173" s="7" customFormat="1" ht="48" spans="1:22">
      <c r="A173" s="14">
        <v>172</v>
      </c>
      <c r="B173" s="16" t="s">
        <v>803</v>
      </c>
      <c r="C173" s="16" t="s">
        <v>26</v>
      </c>
      <c r="D173" s="16">
        <v>20030125</v>
      </c>
      <c r="E173" s="16" t="s">
        <v>754</v>
      </c>
      <c r="F173" s="16">
        <v>20221007</v>
      </c>
      <c r="G173" s="16" t="s">
        <v>33</v>
      </c>
      <c r="H173" s="16" t="s">
        <v>804</v>
      </c>
      <c r="I173" s="16"/>
      <c r="J173" s="16"/>
      <c r="K173" s="16"/>
      <c r="L173" s="16">
        <v>22</v>
      </c>
      <c r="M173" s="16">
        <v>22</v>
      </c>
      <c r="N173" s="16">
        <v>21</v>
      </c>
      <c r="O173" s="16">
        <v>0</v>
      </c>
      <c r="P173" s="16">
        <v>1</v>
      </c>
      <c r="Q173" s="34" t="s">
        <v>805</v>
      </c>
      <c r="R173" s="20" t="s">
        <v>806</v>
      </c>
      <c r="S173" s="16" t="s">
        <v>33</v>
      </c>
      <c r="T173" s="16">
        <v>94.5</v>
      </c>
      <c r="U173" s="16">
        <v>89</v>
      </c>
      <c r="V173" s="16">
        <v>92.85</v>
      </c>
    </row>
    <row r="174" s="7" customFormat="1" ht="72" spans="1:22">
      <c r="A174" s="14">
        <v>173</v>
      </c>
      <c r="B174" s="16" t="s">
        <v>807</v>
      </c>
      <c r="C174" s="16" t="s">
        <v>26</v>
      </c>
      <c r="D174" s="16">
        <v>20040312</v>
      </c>
      <c r="E174" s="16" t="s">
        <v>808</v>
      </c>
      <c r="F174" s="16">
        <v>20221031</v>
      </c>
      <c r="G174" s="16" t="s">
        <v>33</v>
      </c>
      <c r="H174" s="20" t="s">
        <v>809</v>
      </c>
      <c r="I174" s="16"/>
      <c r="J174" s="16"/>
      <c r="K174" s="16"/>
      <c r="L174" s="16">
        <v>29</v>
      </c>
      <c r="M174" s="16">
        <v>29</v>
      </c>
      <c r="N174" s="16">
        <v>24</v>
      </c>
      <c r="O174" s="16">
        <v>1</v>
      </c>
      <c r="P174" s="16">
        <v>4</v>
      </c>
      <c r="Q174" s="34" t="s">
        <v>810</v>
      </c>
      <c r="R174" s="20" t="s">
        <v>342</v>
      </c>
      <c r="S174" s="16" t="s">
        <v>33</v>
      </c>
      <c r="T174" s="16">
        <v>90</v>
      </c>
      <c r="U174" s="16">
        <v>92</v>
      </c>
      <c r="V174" s="16">
        <v>90.6</v>
      </c>
    </row>
    <row r="175" s="1" customFormat="1" ht="96" spans="1:22">
      <c r="A175" s="14">
        <v>174</v>
      </c>
      <c r="B175" s="23" t="s">
        <v>811</v>
      </c>
      <c r="C175" s="23" t="s">
        <v>26</v>
      </c>
      <c r="D175" s="23">
        <v>20010419</v>
      </c>
      <c r="E175" s="23" t="s">
        <v>812</v>
      </c>
      <c r="F175" s="23">
        <v>20191110</v>
      </c>
      <c r="G175" s="23" t="s">
        <v>33</v>
      </c>
      <c r="H175" s="23" t="s">
        <v>813</v>
      </c>
      <c r="I175" s="23" t="s">
        <v>814</v>
      </c>
      <c r="J175" s="23" t="s">
        <v>815</v>
      </c>
      <c r="K175" s="23"/>
      <c r="L175" s="23">
        <v>35</v>
      </c>
      <c r="M175" s="23">
        <v>33</v>
      </c>
      <c r="N175" s="23">
        <v>32</v>
      </c>
      <c r="O175" s="23">
        <v>0</v>
      </c>
      <c r="P175" s="23">
        <v>1</v>
      </c>
      <c r="Q175" s="47" t="s">
        <v>816</v>
      </c>
      <c r="R175" s="23" t="s">
        <v>817</v>
      </c>
      <c r="S175" s="23" t="s">
        <v>33</v>
      </c>
      <c r="T175" s="23">
        <v>80</v>
      </c>
      <c r="U175" s="23">
        <v>88</v>
      </c>
      <c r="V175" s="23">
        <v>82.4</v>
      </c>
    </row>
    <row r="176" s="7" customFormat="1" ht="60" spans="1:22">
      <c r="A176" s="14">
        <v>175</v>
      </c>
      <c r="B176" s="23" t="s">
        <v>818</v>
      </c>
      <c r="C176" s="23" t="s">
        <v>26</v>
      </c>
      <c r="D176" s="23">
        <v>20020312</v>
      </c>
      <c r="E176" s="23" t="s">
        <v>819</v>
      </c>
      <c r="F176" s="23">
        <v>20210312</v>
      </c>
      <c r="G176" s="23" t="s">
        <v>33</v>
      </c>
      <c r="H176" s="23" t="s">
        <v>820</v>
      </c>
      <c r="I176" s="23" t="s">
        <v>821</v>
      </c>
      <c r="J176" s="23" t="s">
        <v>822</v>
      </c>
      <c r="K176" s="23"/>
      <c r="L176" s="23">
        <v>32</v>
      </c>
      <c r="M176" s="23">
        <v>32</v>
      </c>
      <c r="N176" s="23">
        <v>32</v>
      </c>
      <c r="O176" s="23">
        <v>0</v>
      </c>
      <c r="P176" s="23">
        <v>0</v>
      </c>
      <c r="Q176" s="47" t="s">
        <v>823</v>
      </c>
      <c r="R176" s="23"/>
      <c r="S176" s="23" t="s">
        <v>33</v>
      </c>
      <c r="T176" s="23">
        <v>85</v>
      </c>
      <c r="U176" s="23">
        <v>88</v>
      </c>
      <c r="V176" s="23">
        <v>85.9</v>
      </c>
    </row>
    <row r="177" s="7" customFormat="1" ht="156" spans="1:22">
      <c r="A177" s="14">
        <v>176</v>
      </c>
      <c r="B177" s="20" t="s">
        <v>824</v>
      </c>
      <c r="C177" s="20" t="s">
        <v>98</v>
      </c>
      <c r="D177" s="20">
        <v>20010125</v>
      </c>
      <c r="E177" s="20" t="s">
        <v>825</v>
      </c>
      <c r="F177" s="20">
        <v>20211015</v>
      </c>
      <c r="G177" s="20" t="s">
        <v>37</v>
      </c>
      <c r="H177" s="20" t="s">
        <v>826</v>
      </c>
      <c r="I177" s="20" t="s">
        <v>827</v>
      </c>
      <c r="J177" s="20"/>
      <c r="K177" s="20"/>
      <c r="L177" s="20">
        <v>29</v>
      </c>
      <c r="M177" s="20">
        <v>28</v>
      </c>
      <c r="N177" s="20">
        <v>28</v>
      </c>
      <c r="O177" s="20">
        <v>0</v>
      </c>
      <c r="P177" s="20">
        <v>0</v>
      </c>
      <c r="Q177" s="34" t="s">
        <v>828</v>
      </c>
      <c r="R177" s="20"/>
      <c r="S177" s="20" t="s">
        <v>33</v>
      </c>
      <c r="T177" s="20">
        <v>92</v>
      </c>
      <c r="U177" s="20">
        <v>83</v>
      </c>
      <c r="V177" s="20">
        <v>89.3</v>
      </c>
    </row>
    <row r="178" s="7" customFormat="1" ht="36" spans="1:22">
      <c r="A178" s="14">
        <v>177</v>
      </c>
      <c r="B178" s="20" t="s">
        <v>829</v>
      </c>
      <c r="C178" s="20" t="s">
        <v>98</v>
      </c>
      <c r="D178" s="20">
        <v>20020213</v>
      </c>
      <c r="E178" s="20" t="s">
        <v>830</v>
      </c>
      <c r="F178" s="20">
        <v>20211002</v>
      </c>
      <c r="G178" s="20" t="s">
        <v>42</v>
      </c>
      <c r="H178" s="20" t="s">
        <v>831</v>
      </c>
      <c r="I178" s="20" t="s">
        <v>832</v>
      </c>
      <c r="J178" s="20"/>
      <c r="K178" s="20"/>
      <c r="L178" s="20">
        <v>27</v>
      </c>
      <c r="M178" s="20">
        <v>27</v>
      </c>
      <c r="N178" s="20">
        <v>22</v>
      </c>
      <c r="O178" s="20">
        <v>0</v>
      </c>
      <c r="P178" s="20">
        <v>5</v>
      </c>
      <c r="Q178" s="34" t="s">
        <v>833</v>
      </c>
      <c r="R178" s="20" t="s">
        <v>747</v>
      </c>
      <c r="S178" s="20" t="s">
        <v>33</v>
      </c>
      <c r="T178" s="20">
        <v>90</v>
      </c>
      <c r="U178" s="20">
        <v>83</v>
      </c>
      <c r="V178" s="20">
        <v>87.9</v>
      </c>
    </row>
    <row r="179" s="8" customFormat="1" ht="24" spans="1:22">
      <c r="A179" s="14">
        <v>178</v>
      </c>
      <c r="B179" s="51" t="s">
        <v>834</v>
      </c>
      <c r="C179" s="51" t="s">
        <v>26</v>
      </c>
      <c r="D179" s="51">
        <v>20040711</v>
      </c>
      <c r="E179" s="51" t="s">
        <v>835</v>
      </c>
      <c r="F179" s="51">
        <v>20221106</v>
      </c>
      <c r="G179" s="51" t="s">
        <v>37</v>
      </c>
      <c r="H179" s="51" t="s">
        <v>836</v>
      </c>
      <c r="I179" s="51"/>
      <c r="J179" s="51"/>
      <c r="K179" s="51"/>
      <c r="L179" s="51">
        <v>33</v>
      </c>
      <c r="M179" s="51">
        <v>33</v>
      </c>
      <c r="N179" s="51">
        <v>33</v>
      </c>
      <c r="O179" s="51">
        <v>0</v>
      </c>
      <c r="P179" s="51">
        <v>0</v>
      </c>
      <c r="Q179" s="68" t="s">
        <v>837</v>
      </c>
      <c r="R179" s="51" t="s">
        <v>33</v>
      </c>
      <c r="S179" s="51" t="s">
        <v>33</v>
      </c>
      <c r="T179" s="69">
        <v>70</v>
      </c>
      <c r="U179" s="69">
        <v>90</v>
      </c>
      <c r="V179" s="69">
        <v>76</v>
      </c>
    </row>
    <row r="180" s="8" customFormat="1" ht="36" spans="1:22">
      <c r="A180" s="14">
        <v>179</v>
      </c>
      <c r="B180" s="52" t="s">
        <v>838</v>
      </c>
      <c r="C180" s="53" t="s">
        <v>26</v>
      </c>
      <c r="D180" s="52">
        <v>20030603</v>
      </c>
      <c r="E180" s="54" t="s">
        <v>839</v>
      </c>
      <c r="F180" s="53" t="s">
        <v>840</v>
      </c>
      <c r="G180" s="54" t="s">
        <v>841</v>
      </c>
      <c r="H180" s="52" t="s">
        <v>842</v>
      </c>
      <c r="I180" s="52"/>
      <c r="J180" s="62"/>
      <c r="K180" s="62"/>
      <c r="L180" s="52">
        <v>39</v>
      </c>
      <c r="M180" s="52">
        <v>39</v>
      </c>
      <c r="N180" s="52">
        <v>39</v>
      </c>
      <c r="O180" s="52">
        <v>0</v>
      </c>
      <c r="P180" s="54">
        <v>0</v>
      </c>
      <c r="Q180" s="70" t="s">
        <v>843</v>
      </c>
      <c r="R180" s="62" t="s">
        <v>33</v>
      </c>
      <c r="S180" s="71" t="s">
        <v>33</v>
      </c>
      <c r="T180" s="69">
        <v>87</v>
      </c>
      <c r="U180" s="69">
        <v>80</v>
      </c>
      <c r="V180" s="69">
        <v>84.9</v>
      </c>
    </row>
    <row r="181" s="8" customFormat="1" ht="89" customHeight="1" spans="1:22">
      <c r="A181" s="14">
        <v>180</v>
      </c>
      <c r="B181" s="55" t="s">
        <v>844</v>
      </c>
      <c r="C181" s="55" t="s">
        <v>26</v>
      </c>
      <c r="D181" s="55">
        <v>20020829</v>
      </c>
      <c r="E181" s="55" t="s">
        <v>845</v>
      </c>
      <c r="F181" s="56">
        <v>20211005</v>
      </c>
      <c r="G181" s="55" t="s">
        <v>33</v>
      </c>
      <c r="H181" s="57" t="s">
        <v>846</v>
      </c>
      <c r="I181" s="57" t="s">
        <v>847</v>
      </c>
      <c r="J181" s="55"/>
      <c r="K181" s="55"/>
      <c r="L181" s="63">
        <v>25</v>
      </c>
      <c r="M181" s="63">
        <v>25</v>
      </c>
      <c r="N181" s="63">
        <v>25</v>
      </c>
      <c r="O181" s="63">
        <v>0</v>
      </c>
      <c r="P181" s="63">
        <v>0</v>
      </c>
      <c r="Q181" s="72" t="s">
        <v>848</v>
      </c>
      <c r="R181" s="55" t="s">
        <v>33</v>
      </c>
      <c r="S181" s="73" t="s">
        <v>33</v>
      </c>
      <c r="T181" s="69">
        <v>87</v>
      </c>
      <c r="U181" s="69">
        <v>90</v>
      </c>
      <c r="V181" s="69">
        <v>87.9</v>
      </c>
    </row>
    <row r="182" s="8" customFormat="1" ht="147" customHeight="1" spans="1:22">
      <c r="A182" s="14">
        <v>181</v>
      </c>
      <c r="B182" s="56" t="s">
        <v>849</v>
      </c>
      <c r="C182" s="56" t="s">
        <v>26</v>
      </c>
      <c r="D182" s="56">
        <v>20030816</v>
      </c>
      <c r="E182" s="56" t="s">
        <v>850</v>
      </c>
      <c r="F182" s="58" t="s">
        <v>851</v>
      </c>
      <c r="G182" s="56" t="s">
        <v>33</v>
      </c>
      <c r="H182" s="56" t="s">
        <v>852</v>
      </c>
      <c r="I182" s="56"/>
      <c r="J182" s="64"/>
      <c r="K182" s="64"/>
      <c r="L182" s="56">
        <v>48</v>
      </c>
      <c r="M182" s="56">
        <v>48</v>
      </c>
      <c r="N182" s="56">
        <v>48</v>
      </c>
      <c r="O182" s="56">
        <v>0</v>
      </c>
      <c r="P182" s="56">
        <v>0</v>
      </c>
      <c r="Q182" s="74" t="s">
        <v>853</v>
      </c>
      <c r="R182" s="64" t="s">
        <v>33</v>
      </c>
      <c r="S182" s="75" t="s">
        <v>33</v>
      </c>
      <c r="T182" s="69">
        <v>72</v>
      </c>
      <c r="U182" s="69">
        <v>90</v>
      </c>
      <c r="V182" s="69">
        <v>77.4</v>
      </c>
    </row>
    <row r="183" s="8" customFormat="1" ht="36" spans="1:22">
      <c r="A183" s="14">
        <v>182</v>
      </c>
      <c r="B183" s="56" t="s">
        <v>854</v>
      </c>
      <c r="C183" s="56" t="s">
        <v>26</v>
      </c>
      <c r="D183" s="56">
        <v>20040227</v>
      </c>
      <c r="E183" s="56" t="s">
        <v>855</v>
      </c>
      <c r="F183" s="58" t="s">
        <v>856</v>
      </c>
      <c r="G183" s="56" t="s">
        <v>42</v>
      </c>
      <c r="H183" s="59" t="s">
        <v>857</v>
      </c>
      <c r="I183" s="56"/>
      <c r="J183" s="64"/>
      <c r="K183" s="64"/>
      <c r="L183" s="56">
        <v>44</v>
      </c>
      <c r="M183" s="56">
        <v>44</v>
      </c>
      <c r="N183" s="56">
        <v>42</v>
      </c>
      <c r="O183" s="56">
        <v>0</v>
      </c>
      <c r="P183" s="56">
        <v>2</v>
      </c>
      <c r="Q183" s="74" t="s">
        <v>858</v>
      </c>
      <c r="R183" s="64" t="s">
        <v>859</v>
      </c>
      <c r="S183" s="75" t="s">
        <v>33</v>
      </c>
      <c r="T183" s="69">
        <v>74</v>
      </c>
      <c r="U183" s="69">
        <v>95</v>
      </c>
      <c r="V183" s="69">
        <v>80.3</v>
      </c>
    </row>
    <row r="184" s="8" customFormat="1" ht="48" spans="1:22">
      <c r="A184" s="14">
        <v>183</v>
      </c>
      <c r="B184" s="56" t="s">
        <v>860</v>
      </c>
      <c r="C184" s="56" t="s">
        <v>26</v>
      </c>
      <c r="D184" s="56">
        <v>20040611</v>
      </c>
      <c r="E184" s="56" t="s">
        <v>861</v>
      </c>
      <c r="F184" s="56">
        <v>20221027</v>
      </c>
      <c r="G184" s="56" t="s">
        <v>33</v>
      </c>
      <c r="H184" s="56" t="s">
        <v>862</v>
      </c>
      <c r="I184" s="56"/>
      <c r="J184" s="56"/>
      <c r="K184" s="56"/>
      <c r="L184" s="56">
        <v>37</v>
      </c>
      <c r="M184" s="56">
        <v>37</v>
      </c>
      <c r="N184" s="56">
        <v>31</v>
      </c>
      <c r="O184" s="56">
        <v>6</v>
      </c>
      <c r="P184" s="56">
        <v>0</v>
      </c>
      <c r="Q184" s="74" t="s">
        <v>863</v>
      </c>
      <c r="R184" s="56" t="s">
        <v>864</v>
      </c>
      <c r="S184" s="76" t="s">
        <v>33</v>
      </c>
      <c r="T184" s="69">
        <v>84.5</v>
      </c>
      <c r="U184" s="69">
        <v>95</v>
      </c>
      <c r="V184" s="69">
        <v>87.65</v>
      </c>
    </row>
    <row r="185" s="8" customFormat="1" ht="48" spans="1:22">
      <c r="A185" s="14">
        <v>184</v>
      </c>
      <c r="B185" s="59" t="s">
        <v>865</v>
      </c>
      <c r="C185" s="59" t="s">
        <v>98</v>
      </c>
      <c r="D185" s="59">
        <v>20040628</v>
      </c>
      <c r="E185" s="59" t="s">
        <v>866</v>
      </c>
      <c r="F185" s="59">
        <v>20221214</v>
      </c>
      <c r="G185" s="59" t="s">
        <v>42</v>
      </c>
      <c r="H185" s="59" t="s">
        <v>867</v>
      </c>
      <c r="I185" s="59"/>
      <c r="J185" s="65"/>
      <c r="K185" s="65"/>
      <c r="L185" s="59">
        <v>34</v>
      </c>
      <c r="M185" s="59">
        <v>34</v>
      </c>
      <c r="N185" s="59">
        <v>34</v>
      </c>
      <c r="O185" s="59">
        <v>0</v>
      </c>
      <c r="P185" s="59">
        <v>0</v>
      </c>
      <c r="Q185" s="77" t="s">
        <v>868</v>
      </c>
      <c r="R185" s="65" t="s">
        <v>33</v>
      </c>
      <c r="S185" s="78" t="s">
        <v>33</v>
      </c>
      <c r="T185" s="69">
        <v>85</v>
      </c>
      <c r="U185" s="69">
        <v>90</v>
      </c>
      <c r="V185" s="69">
        <v>86.5</v>
      </c>
    </row>
    <row r="186" s="8" customFormat="1" ht="48" spans="1:22">
      <c r="A186" s="14">
        <v>185</v>
      </c>
      <c r="B186" s="55" t="s">
        <v>869</v>
      </c>
      <c r="C186" s="55" t="s">
        <v>26</v>
      </c>
      <c r="D186" s="55">
        <v>20020121</v>
      </c>
      <c r="E186" s="55" t="s">
        <v>870</v>
      </c>
      <c r="F186" s="56">
        <v>20211005</v>
      </c>
      <c r="G186" s="55" t="s">
        <v>33</v>
      </c>
      <c r="H186" s="57" t="s">
        <v>871</v>
      </c>
      <c r="I186" s="57" t="s">
        <v>872</v>
      </c>
      <c r="J186" s="55"/>
      <c r="K186" s="55"/>
      <c r="L186" s="63">
        <v>29</v>
      </c>
      <c r="M186" s="63">
        <v>29</v>
      </c>
      <c r="N186" s="63">
        <v>29</v>
      </c>
      <c r="O186" s="63">
        <v>0</v>
      </c>
      <c r="P186" s="63">
        <v>0</v>
      </c>
      <c r="Q186" s="72" t="s">
        <v>873</v>
      </c>
      <c r="R186" s="55" t="s">
        <v>33</v>
      </c>
      <c r="S186" s="73" t="s">
        <v>33</v>
      </c>
      <c r="T186" s="69">
        <v>85</v>
      </c>
      <c r="U186" s="69">
        <v>85</v>
      </c>
      <c r="V186" s="69">
        <v>85</v>
      </c>
    </row>
    <row r="187" s="8" customFormat="1" ht="48.75" spans="1:22">
      <c r="A187" s="14">
        <v>186</v>
      </c>
      <c r="B187" s="56" t="s">
        <v>874</v>
      </c>
      <c r="C187" s="56" t="s">
        <v>98</v>
      </c>
      <c r="D187" s="56">
        <v>20030710</v>
      </c>
      <c r="E187" s="56" t="s">
        <v>875</v>
      </c>
      <c r="F187" s="56">
        <v>20230402</v>
      </c>
      <c r="G187" s="56" t="s">
        <v>876</v>
      </c>
      <c r="H187" s="59" t="s">
        <v>877</v>
      </c>
      <c r="I187" s="59" t="s">
        <v>878</v>
      </c>
      <c r="J187" s="64"/>
      <c r="K187" s="64"/>
      <c r="L187" s="56">
        <v>48</v>
      </c>
      <c r="M187" s="56">
        <v>48</v>
      </c>
      <c r="N187" s="56">
        <v>44</v>
      </c>
      <c r="O187" s="56">
        <v>2</v>
      </c>
      <c r="P187" s="56">
        <v>2</v>
      </c>
      <c r="Q187" s="79" t="s">
        <v>879</v>
      </c>
      <c r="R187" s="56" t="s">
        <v>880</v>
      </c>
      <c r="S187" s="76" t="s">
        <v>33</v>
      </c>
      <c r="T187" s="69">
        <v>74</v>
      </c>
      <c r="U187" s="69">
        <v>95</v>
      </c>
      <c r="V187" s="69">
        <v>80.3</v>
      </c>
    </row>
    <row r="188" s="8" customFormat="1" ht="48" spans="1:22">
      <c r="A188" s="14">
        <v>187</v>
      </c>
      <c r="B188" s="56" t="s">
        <v>881</v>
      </c>
      <c r="C188" s="56" t="s">
        <v>26</v>
      </c>
      <c r="D188" s="56">
        <v>20030125</v>
      </c>
      <c r="E188" s="56" t="s">
        <v>882</v>
      </c>
      <c r="F188" s="56">
        <v>20211005</v>
      </c>
      <c r="G188" s="56" t="s">
        <v>58</v>
      </c>
      <c r="H188" s="56" t="s">
        <v>883</v>
      </c>
      <c r="I188" s="56" t="s">
        <v>884</v>
      </c>
      <c r="J188" s="64"/>
      <c r="K188" s="64"/>
      <c r="L188" s="56">
        <v>33</v>
      </c>
      <c r="M188" s="56">
        <v>30</v>
      </c>
      <c r="N188" s="56">
        <v>30</v>
      </c>
      <c r="O188" s="56">
        <v>0</v>
      </c>
      <c r="P188" s="56">
        <v>0</v>
      </c>
      <c r="Q188" s="79" t="s">
        <v>885</v>
      </c>
      <c r="R188" s="59" t="s">
        <v>33</v>
      </c>
      <c r="S188" s="76" t="s">
        <v>33</v>
      </c>
      <c r="T188" s="69">
        <v>70</v>
      </c>
      <c r="U188" s="69">
        <v>85</v>
      </c>
      <c r="V188" s="69">
        <v>74.5</v>
      </c>
    </row>
    <row r="189" s="8" customFormat="1" ht="108" spans="1:22">
      <c r="A189" s="14">
        <v>188</v>
      </c>
      <c r="B189" s="59" t="s">
        <v>886</v>
      </c>
      <c r="C189" s="59" t="s">
        <v>26</v>
      </c>
      <c r="D189" s="59">
        <v>20040517</v>
      </c>
      <c r="E189" s="59" t="s">
        <v>887</v>
      </c>
      <c r="F189" s="59">
        <v>20221024</v>
      </c>
      <c r="G189" s="59" t="s">
        <v>42</v>
      </c>
      <c r="H189" s="59" t="s">
        <v>888</v>
      </c>
      <c r="I189" s="59"/>
      <c r="J189" s="65"/>
      <c r="K189" s="65"/>
      <c r="L189" s="59">
        <v>41</v>
      </c>
      <c r="M189" s="59">
        <v>41</v>
      </c>
      <c r="N189" s="59">
        <v>41</v>
      </c>
      <c r="O189" s="59">
        <v>0</v>
      </c>
      <c r="P189" s="59">
        <v>0</v>
      </c>
      <c r="Q189" s="77" t="s">
        <v>889</v>
      </c>
      <c r="R189" s="65" t="s">
        <v>33</v>
      </c>
      <c r="S189" s="78" t="s">
        <v>33</v>
      </c>
      <c r="T189" s="69">
        <v>90</v>
      </c>
      <c r="U189" s="69">
        <v>95</v>
      </c>
      <c r="V189" s="69">
        <v>91.5</v>
      </c>
    </row>
    <row r="190" s="8" customFormat="1" ht="84" spans="1:22">
      <c r="A190" s="14">
        <v>189</v>
      </c>
      <c r="B190" s="59" t="s">
        <v>890</v>
      </c>
      <c r="C190" s="59" t="s">
        <v>26</v>
      </c>
      <c r="D190" s="59">
        <v>20020302</v>
      </c>
      <c r="E190" s="59" t="s">
        <v>891</v>
      </c>
      <c r="F190" s="59">
        <v>20211101</v>
      </c>
      <c r="G190" s="59" t="s">
        <v>37</v>
      </c>
      <c r="H190" s="59" t="s">
        <v>892</v>
      </c>
      <c r="I190" s="59" t="s">
        <v>893</v>
      </c>
      <c r="J190" s="66"/>
      <c r="K190" s="66"/>
      <c r="L190" s="59">
        <v>35</v>
      </c>
      <c r="M190" s="59">
        <v>35</v>
      </c>
      <c r="N190" s="59">
        <v>35</v>
      </c>
      <c r="O190" s="59">
        <v>0</v>
      </c>
      <c r="P190" s="59">
        <v>0</v>
      </c>
      <c r="Q190" s="79" t="s">
        <v>894</v>
      </c>
      <c r="R190" s="59" t="s">
        <v>33</v>
      </c>
      <c r="S190" s="80" t="s">
        <v>33</v>
      </c>
      <c r="T190" s="69">
        <v>82</v>
      </c>
      <c r="U190" s="69">
        <v>95</v>
      </c>
      <c r="V190" s="69">
        <v>85.9</v>
      </c>
    </row>
    <row r="191" s="8" customFormat="1" ht="48" spans="1:22">
      <c r="A191" s="14">
        <v>190</v>
      </c>
      <c r="B191" s="60" t="s">
        <v>895</v>
      </c>
      <c r="C191" s="60" t="s">
        <v>26</v>
      </c>
      <c r="D191" s="60">
        <v>20020923</v>
      </c>
      <c r="E191" s="60" t="s">
        <v>896</v>
      </c>
      <c r="F191" s="56">
        <v>20211005</v>
      </c>
      <c r="G191" s="60" t="s">
        <v>33</v>
      </c>
      <c r="H191" s="56" t="s">
        <v>897</v>
      </c>
      <c r="I191" s="56" t="s">
        <v>898</v>
      </c>
      <c r="J191" s="60"/>
      <c r="K191" s="60"/>
      <c r="L191" s="56">
        <v>45</v>
      </c>
      <c r="M191" s="56">
        <v>45</v>
      </c>
      <c r="N191" s="56">
        <v>45</v>
      </c>
      <c r="O191" s="56">
        <v>0</v>
      </c>
      <c r="P191" s="56">
        <v>0</v>
      </c>
      <c r="Q191" s="81" t="s">
        <v>899</v>
      </c>
      <c r="R191" s="60" t="s">
        <v>33</v>
      </c>
      <c r="S191" s="82" t="s">
        <v>33</v>
      </c>
      <c r="T191" s="69">
        <v>92</v>
      </c>
      <c r="U191" s="69">
        <v>90</v>
      </c>
      <c r="V191" s="69">
        <v>91.4</v>
      </c>
    </row>
    <row r="192" s="8" customFormat="1" ht="72" spans="1:22">
      <c r="A192" s="14">
        <v>191</v>
      </c>
      <c r="B192" s="61" t="s">
        <v>900</v>
      </c>
      <c r="C192" s="61" t="s">
        <v>26</v>
      </c>
      <c r="D192" s="61">
        <v>20030405</v>
      </c>
      <c r="E192" s="61" t="s">
        <v>901</v>
      </c>
      <c r="F192" s="56">
        <v>20211026</v>
      </c>
      <c r="G192" s="61" t="s">
        <v>37</v>
      </c>
      <c r="H192" s="58" t="s">
        <v>902</v>
      </c>
      <c r="I192" s="58" t="s">
        <v>903</v>
      </c>
      <c r="J192" s="61"/>
      <c r="K192" s="61"/>
      <c r="L192" s="56">
        <v>45</v>
      </c>
      <c r="M192" s="56">
        <v>42</v>
      </c>
      <c r="N192" s="56">
        <v>40</v>
      </c>
      <c r="O192" s="56">
        <v>0</v>
      </c>
      <c r="P192" s="56">
        <v>2</v>
      </c>
      <c r="Q192" s="74" t="s">
        <v>904</v>
      </c>
      <c r="R192" s="61" t="s">
        <v>33</v>
      </c>
      <c r="S192" s="83" t="s">
        <v>33</v>
      </c>
      <c r="T192" s="69">
        <v>77.5</v>
      </c>
      <c r="U192" s="69">
        <v>90</v>
      </c>
      <c r="V192" s="69">
        <v>81.25</v>
      </c>
    </row>
    <row r="193" s="8" customFormat="1" ht="36" spans="1:22">
      <c r="A193" s="14">
        <v>192</v>
      </c>
      <c r="B193" s="59" t="s">
        <v>905</v>
      </c>
      <c r="C193" s="59" t="s">
        <v>98</v>
      </c>
      <c r="D193" s="59">
        <v>20020214</v>
      </c>
      <c r="E193" s="59" t="s">
        <v>906</v>
      </c>
      <c r="F193" s="59">
        <v>20221024</v>
      </c>
      <c r="G193" s="59" t="s">
        <v>37</v>
      </c>
      <c r="H193" s="59" t="s">
        <v>907</v>
      </c>
      <c r="I193" s="59"/>
      <c r="J193" s="65"/>
      <c r="K193" s="65"/>
      <c r="L193" s="59">
        <v>43</v>
      </c>
      <c r="M193" s="59">
        <v>43</v>
      </c>
      <c r="N193" s="59">
        <v>43</v>
      </c>
      <c r="O193" s="59">
        <v>0</v>
      </c>
      <c r="P193" s="59">
        <v>0</v>
      </c>
      <c r="Q193" s="77" t="s">
        <v>908</v>
      </c>
      <c r="R193" s="65" t="s">
        <v>33</v>
      </c>
      <c r="S193" s="78" t="s">
        <v>33</v>
      </c>
      <c r="T193" s="69">
        <v>70</v>
      </c>
      <c r="U193" s="69">
        <v>90</v>
      </c>
      <c r="V193" s="69">
        <v>76</v>
      </c>
    </row>
    <row r="194" s="8" customFormat="1" ht="48" spans="1:22">
      <c r="A194" s="14">
        <v>193</v>
      </c>
      <c r="B194" s="56" t="s">
        <v>909</v>
      </c>
      <c r="C194" s="56" t="s">
        <v>26</v>
      </c>
      <c r="D194" s="56">
        <v>20030304</v>
      </c>
      <c r="E194" s="56" t="s">
        <v>910</v>
      </c>
      <c r="F194" s="56">
        <v>20211019</v>
      </c>
      <c r="G194" s="56" t="s">
        <v>106</v>
      </c>
      <c r="H194" s="56" t="s">
        <v>911</v>
      </c>
      <c r="I194" s="56" t="s">
        <v>912</v>
      </c>
      <c r="J194" s="64"/>
      <c r="K194" s="64"/>
      <c r="L194" s="56">
        <v>33</v>
      </c>
      <c r="M194" s="56">
        <v>33</v>
      </c>
      <c r="N194" s="56">
        <v>33</v>
      </c>
      <c r="O194" s="56">
        <v>0</v>
      </c>
      <c r="P194" s="56">
        <v>0</v>
      </c>
      <c r="Q194" s="101" t="s">
        <v>913</v>
      </c>
      <c r="R194" s="59" t="s">
        <v>33</v>
      </c>
      <c r="S194" s="76" t="s">
        <v>33</v>
      </c>
      <c r="T194" s="69">
        <v>79</v>
      </c>
      <c r="U194" s="69">
        <v>85</v>
      </c>
      <c r="V194" s="69">
        <v>80.8</v>
      </c>
    </row>
    <row r="195" s="8" customFormat="1" ht="72" spans="1:22">
      <c r="A195" s="14">
        <v>194</v>
      </c>
      <c r="B195" s="56" t="s">
        <v>914</v>
      </c>
      <c r="C195" s="56" t="s">
        <v>26</v>
      </c>
      <c r="D195" s="58" t="s">
        <v>915</v>
      </c>
      <c r="E195" s="56" t="s">
        <v>916</v>
      </c>
      <c r="F195" s="59">
        <v>22021003</v>
      </c>
      <c r="G195" s="56" t="s">
        <v>42</v>
      </c>
      <c r="H195" s="56" t="s">
        <v>917</v>
      </c>
      <c r="I195" s="56"/>
      <c r="J195" s="64"/>
      <c r="K195" s="64"/>
      <c r="L195" s="56">
        <v>30</v>
      </c>
      <c r="M195" s="56">
        <v>30</v>
      </c>
      <c r="N195" s="56">
        <v>30</v>
      </c>
      <c r="O195" s="59">
        <v>0</v>
      </c>
      <c r="P195" s="59">
        <v>0</v>
      </c>
      <c r="Q195" s="74" t="s">
        <v>918</v>
      </c>
      <c r="R195" s="64" t="s">
        <v>33</v>
      </c>
      <c r="S195" s="75" t="s">
        <v>33</v>
      </c>
      <c r="T195" s="69">
        <v>89</v>
      </c>
      <c r="U195" s="69">
        <v>90</v>
      </c>
      <c r="V195" s="69">
        <v>89.3</v>
      </c>
    </row>
    <row r="196" s="8" customFormat="1" ht="24" spans="1:22">
      <c r="A196" s="14">
        <v>195</v>
      </c>
      <c r="B196" s="56" t="s">
        <v>919</v>
      </c>
      <c r="C196" s="56" t="s">
        <v>26</v>
      </c>
      <c r="D196" s="56">
        <v>20040722</v>
      </c>
      <c r="E196" s="56" t="s">
        <v>920</v>
      </c>
      <c r="F196" s="56">
        <v>20220926</v>
      </c>
      <c r="G196" s="56" t="s">
        <v>58</v>
      </c>
      <c r="H196" s="56" t="s">
        <v>921</v>
      </c>
      <c r="I196" s="59"/>
      <c r="J196" s="64"/>
      <c r="K196" s="64"/>
      <c r="L196" s="56">
        <v>34</v>
      </c>
      <c r="M196" s="59">
        <v>34</v>
      </c>
      <c r="N196" s="56">
        <v>29</v>
      </c>
      <c r="O196" s="56">
        <v>0</v>
      </c>
      <c r="P196" s="56">
        <v>5</v>
      </c>
      <c r="Q196" s="74" t="s">
        <v>922</v>
      </c>
      <c r="R196" s="64" t="s">
        <v>923</v>
      </c>
      <c r="S196" s="75" t="s">
        <v>33</v>
      </c>
      <c r="T196" s="69">
        <v>70</v>
      </c>
      <c r="U196" s="69">
        <v>90</v>
      </c>
      <c r="V196" s="69">
        <v>76</v>
      </c>
    </row>
    <row r="197" s="8" customFormat="1" ht="24" spans="1:22">
      <c r="A197" s="14">
        <v>196</v>
      </c>
      <c r="B197" s="59" t="s">
        <v>924</v>
      </c>
      <c r="C197" s="59" t="s">
        <v>26</v>
      </c>
      <c r="D197" s="59">
        <v>20030420</v>
      </c>
      <c r="E197" s="59" t="s">
        <v>906</v>
      </c>
      <c r="F197" s="59">
        <v>20221024</v>
      </c>
      <c r="G197" s="59" t="s">
        <v>42</v>
      </c>
      <c r="H197" s="59" t="s">
        <v>925</v>
      </c>
      <c r="I197" s="59"/>
      <c r="J197" s="65"/>
      <c r="K197" s="65"/>
      <c r="L197" s="59">
        <v>43</v>
      </c>
      <c r="M197" s="59">
        <v>40</v>
      </c>
      <c r="N197" s="59">
        <v>40</v>
      </c>
      <c r="O197" s="59">
        <v>1</v>
      </c>
      <c r="P197" s="59">
        <v>2</v>
      </c>
      <c r="Q197" s="77" t="s">
        <v>926</v>
      </c>
      <c r="R197" s="65" t="s">
        <v>927</v>
      </c>
      <c r="S197" s="78" t="s">
        <v>33</v>
      </c>
      <c r="T197" s="69">
        <v>70</v>
      </c>
      <c r="U197" s="69">
        <v>95</v>
      </c>
      <c r="V197" s="69">
        <v>77.5</v>
      </c>
    </row>
    <row r="198" s="8" customFormat="1" ht="60" spans="1:22">
      <c r="A198" s="14">
        <v>197</v>
      </c>
      <c r="B198" s="55" t="s">
        <v>928</v>
      </c>
      <c r="C198" s="55" t="s">
        <v>26</v>
      </c>
      <c r="D198" s="55">
        <v>20021119</v>
      </c>
      <c r="E198" s="55" t="s">
        <v>929</v>
      </c>
      <c r="F198" s="63">
        <v>202111005</v>
      </c>
      <c r="G198" s="55" t="s">
        <v>33</v>
      </c>
      <c r="H198" s="57" t="s">
        <v>930</v>
      </c>
      <c r="I198" s="57" t="s">
        <v>931</v>
      </c>
      <c r="J198" s="55"/>
      <c r="K198" s="55"/>
      <c r="L198" s="63">
        <v>52</v>
      </c>
      <c r="M198" s="63">
        <v>52</v>
      </c>
      <c r="N198" s="63">
        <v>52</v>
      </c>
      <c r="O198" s="63">
        <v>0</v>
      </c>
      <c r="P198" s="63">
        <v>0</v>
      </c>
      <c r="Q198" s="72" t="s">
        <v>932</v>
      </c>
      <c r="R198" s="55" t="s">
        <v>33</v>
      </c>
      <c r="S198" s="55" t="s">
        <v>33</v>
      </c>
      <c r="T198" s="69">
        <v>91</v>
      </c>
      <c r="U198" s="69">
        <v>95</v>
      </c>
      <c r="V198" s="69">
        <v>92.2</v>
      </c>
    </row>
    <row r="199" s="8" customFormat="1" ht="48" spans="1:22">
      <c r="A199" s="14">
        <v>198</v>
      </c>
      <c r="B199" s="59" t="s">
        <v>933</v>
      </c>
      <c r="C199" s="59" t="s">
        <v>26</v>
      </c>
      <c r="D199" s="59">
        <v>20040214</v>
      </c>
      <c r="E199" s="59" t="s">
        <v>934</v>
      </c>
      <c r="F199" s="59">
        <v>20221020</v>
      </c>
      <c r="G199" s="59" t="s">
        <v>67</v>
      </c>
      <c r="H199" s="59" t="s">
        <v>935</v>
      </c>
      <c r="I199" s="59"/>
      <c r="J199" s="65"/>
      <c r="K199" s="65"/>
      <c r="L199" s="59">
        <v>44</v>
      </c>
      <c r="M199" s="59">
        <v>44</v>
      </c>
      <c r="N199" s="59">
        <v>44</v>
      </c>
      <c r="O199" s="59">
        <v>0</v>
      </c>
      <c r="P199" s="59">
        <v>0</v>
      </c>
      <c r="Q199" s="77" t="s">
        <v>936</v>
      </c>
      <c r="R199" s="65" t="s">
        <v>33</v>
      </c>
      <c r="S199" s="65" t="s">
        <v>33</v>
      </c>
      <c r="T199" s="69">
        <v>78</v>
      </c>
      <c r="U199" s="69">
        <v>90</v>
      </c>
      <c r="V199" s="69">
        <v>81.6</v>
      </c>
    </row>
    <row r="200" s="8" customFormat="1" ht="84" spans="1:22">
      <c r="A200" s="14">
        <v>199</v>
      </c>
      <c r="B200" s="59" t="s">
        <v>937</v>
      </c>
      <c r="C200" s="59" t="s">
        <v>26</v>
      </c>
      <c r="D200" s="59">
        <v>20040719</v>
      </c>
      <c r="E200" s="59" t="s">
        <v>887</v>
      </c>
      <c r="F200" s="59">
        <v>20221024</v>
      </c>
      <c r="G200" s="59" t="s">
        <v>37</v>
      </c>
      <c r="H200" s="59" t="s">
        <v>938</v>
      </c>
      <c r="I200" s="59"/>
      <c r="J200" s="65"/>
      <c r="K200" s="65"/>
      <c r="L200" s="59">
        <v>41</v>
      </c>
      <c r="M200" s="59">
        <v>41</v>
      </c>
      <c r="N200" s="59">
        <v>41</v>
      </c>
      <c r="O200" s="59">
        <v>0</v>
      </c>
      <c r="P200" s="59">
        <v>0</v>
      </c>
      <c r="Q200" s="77" t="s">
        <v>939</v>
      </c>
      <c r="R200" s="65" t="s">
        <v>33</v>
      </c>
      <c r="S200" s="65" t="s">
        <v>33</v>
      </c>
      <c r="T200" s="69">
        <v>83</v>
      </c>
      <c r="U200" s="69">
        <v>95</v>
      </c>
      <c r="V200" s="69">
        <v>86.6</v>
      </c>
    </row>
    <row r="201" s="8" customFormat="1" ht="48" spans="1:22">
      <c r="A201" s="14">
        <v>200</v>
      </c>
      <c r="B201" s="84" t="s">
        <v>940</v>
      </c>
      <c r="C201" s="84" t="s">
        <v>26</v>
      </c>
      <c r="D201" s="84">
        <v>20031031</v>
      </c>
      <c r="E201" s="84" t="s">
        <v>941</v>
      </c>
      <c r="F201" s="84">
        <v>20221031</v>
      </c>
      <c r="G201" s="84" t="s">
        <v>42</v>
      </c>
      <c r="H201" s="84" t="s">
        <v>942</v>
      </c>
      <c r="I201" s="84"/>
      <c r="J201" s="84"/>
      <c r="K201" s="95"/>
      <c r="L201" s="84">
        <v>25</v>
      </c>
      <c r="M201" s="84">
        <v>25</v>
      </c>
      <c r="N201" s="84">
        <v>25</v>
      </c>
      <c r="O201" s="84">
        <v>0</v>
      </c>
      <c r="P201" s="84">
        <v>0</v>
      </c>
      <c r="Q201" s="102" t="s">
        <v>943</v>
      </c>
      <c r="R201" s="84" t="s">
        <v>33</v>
      </c>
      <c r="S201" s="84" t="s">
        <v>33</v>
      </c>
      <c r="T201" s="69">
        <v>70</v>
      </c>
      <c r="U201" s="69">
        <v>85</v>
      </c>
      <c r="V201" s="69">
        <v>74.5</v>
      </c>
    </row>
    <row r="202" s="8" customFormat="1" ht="72" spans="1:22">
      <c r="A202" s="14">
        <v>201</v>
      </c>
      <c r="B202" s="59" t="s">
        <v>944</v>
      </c>
      <c r="C202" s="59" t="s">
        <v>26</v>
      </c>
      <c r="D202" s="59">
        <v>20030528</v>
      </c>
      <c r="E202" s="59" t="s">
        <v>945</v>
      </c>
      <c r="F202" s="59">
        <v>20221026</v>
      </c>
      <c r="G202" s="59" t="s">
        <v>37</v>
      </c>
      <c r="H202" s="59" t="s">
        <v>946</v>
      </c>
      <c r="I202" s="59"/>
      <c r="J202" s="65"/>
      <c r="K202" s="65"/>
      <c r="L202" s="59">
        <v>39</v>
      </c>
      <c r="M202" s="59">
        <v>39</v>
      </c>
      <c r="N202" s="59">
        <v>39</v>
      </c>
      <c r="O202" s="59">
        <v>0</v>
      </c>
      <c r="P202" s="59">
        <v>0</v>
      </c>
      <c r="Q202" s="77" t="s">
        <v>947</v>
      </c>
      <c r="R202" s="65" t="s">
        <v>33</v>
      </c>
      <c r="S202" s="65" t="s">
        <v>33</v>
      </c>
      <c r="T202" s="69">
        <v>89</v>
      </c>
      <c r="U202" s="69">
        <v>90</v>
      </c>
      <c r="V202" s="69">
        <v>89.3</v>
      </c>
    </row>
    <row r="203" s="8" customFormat="1" ht="60" spans="1:22">
      <c r="A203" s="14">
        <v>202</v>
      </c>
      <c r="B203" s="85" t="s">
        <v>948</v>
      </c>
      <c r="C203" s="56" t="s">
        <v>98</v>
      </c>
      <c r="D203" s="56">
        <v>20040222</v>
      </c>
      <c r="E203" s="56" t="s">
        <v>949</v>
      </c>
      <c r="F203" s="56">
        <v>20221018</v>
      </c>
      <c r="G203" s="56" t="s">
        <v>42</v>
      </c>
      <c r="H203" s="56" t="s">
        <v>950</v>
      </c>
      <c r="I203" s="56"/>
      <c r="J203" s="56"/>
      <c r="K203" s="85"/>
      <c r="L203" s="56">
        <v>19</v>
      </c>
      <c r="M203" s="56">
        <v>19</v>
      </c>
      <c r="N203" s="56">
        <v>19</v>
      </c>
      <c r="O203" s="56">
        <v>0</v>
      </c>
      <c r="P203" s="56">
        <v>0</v>
      </c>
      <c r="Q203" s="74" t="s">
        <v>951</v>
      </c>
      <c r="R203" s="56" t="s">
        <v>33</v>
      </c>
      <c r="S203" s="56" t="s">
        <v>33</v>
      </c>
      <c r="T203" s="69">
        <v>93</v>
      </c>
      <c r="U203" s="69">
        <v>90</v>
      </c>
      <c r="V203" s="69">
        <v>92.1</v>
      </c>
    </row>
    <row r="204" s="8" customFormat="1" ht="84" spans="1:22">
      <c r="A204" s="14">
        <v>203</v>
      </c>
      <c r="B204" s="85" t="s">
        <v>952</v>
      </c>
      <c r="C204" s="56" t="s">
        <v>26</v>
      </c>
      <c r="D204" s="56">
        <v>20031116</v>
      </c>
      <c r="E204" s="56" t="s">
        <v>949</v>
      </c>
      <c r="F204" s="56">
        <v>20221014</v>
      </c>
      <c r="G204" s="56" t="s">
        <v>58</v>
      </c>
      <c r="H204" s="56" t="s">
        <v>953</v>
      </c>
      <c r="I204" s="56"/>
      <c r="J204" s="56"/>
      <c r="K204" s="85"/>
      <c r="L204" s="56">
        <v>19</v>
      </c>
      <c r="M204" s="56">
        <v>19</v>
      </c>
      <c r="N204" s="56">
        <v>19</v>
      </c>
      <c r="O204" s="56">
        <v>0</v>
      </c>
      <c r="P204" s="56">
        <v>0</v>
      </c>
      <c r="Q204" s="74" t="s">
        <v>954</v>
      </c>
      <c r="R204" s="56" t="s">
        <v>33</v>
      </c>
      <c r="S204" s="56" t="s">
        <v>33</v>
      </c>
      <c r="T204" s="69">
        <v>90.5</v>
      </c>
      <c r="U204" s="69">
        <v>95</v>
      </c>
      <c r="V204" s="69">
        <v>91.85</v>
      </c>
    </row>
    <row r="205" s="8" customFormat="1" ht="48" spans="1:22">
      <c r="A205" s="14">
        <v>204</v>
      </c>
      <c r="B205" s="56" t="s">
        <v>955</v>
      </c>
      <c r="C205" s="56" t="s">
        <v>26</v>
      </c>
      <c r="D205" s="56">
        <v>20040212</v>
      </c>
      <c r="E205" s="56" t="s">
        <v>956</v>
      </c>
      <c r="F205" s="58" t="s">
        <v>957</v>
      </c>
      <c r="G205" s="56" t="s">
        <v>37</v>
      </c>
      <c r="H205" s="59" t="s">
        <v>958</v>
      </c>
      <c r="I205" s="56"/>
      <c r="J205" s="64"/>
      <c r="K205" s="64"/>
      <c r="L205" s="56">
        <v>40</v>
      </c>
      <c r="M205" s="56">
        <v>40</v>
      </c>
      <c r="N205" s="56">
        <v>40</v>
      </c>
      <c r="O205" s="56">
        <v>0</v>
      </c>
      <c r="P205" s="56">
        <v>0</v>
      </c>
      <c r="Q205" s="74" t="s">
        <v>959</v>
      </c>
      <c r="R205" s="64" t="s">
        <v>33</v>
      </c>
      <c r="S205" s="64" t="s">
        <v>33</v>
      </c>
      <c r="T205" s="69">
        <v>79</v>
      </c>
      <c r="U205" s="69">
        <v>95</v>
      </c>
      <c r="V205" s="69">
        <v>83.8</v>
      </c>
    </row>
    <row r="206" s="8" customFormat="1" ht="60" spans="1:22">
      <c r="A206" s="14">
        <v>205</v>
      </c>
      <c r="B206" s="56" t="s">
        <v>960</v>
      </c>
      <c r="C206" s="56" t="s">
        <v>26</v>
      </c>
      <c r="D206" s="56">
        <v>20030312</v>
      </c>
      <c r="E206" s="58" t="s">
        <v>920</v>
      </c>
      <c r="F206" s="56">
        <v>20221010</v>
      </c>
      <c r="G206" s="59" t="s">
        <v>37</v>
      </c>
      <c r="H206" s="56" t="s">
        <v>961</v>
      </c>
      <c r="I206" s="56"/>
      <c r="J206" s="64"/>
      <c r="K206" s="64"/>
      <c r="L206" s="56">
        <v>34</v>
      </c>
      <c r="M206" s="56">
        <v>32</v>
      </c>
      <c r="N206" s="56">
        <v>32</v>
      </c>
      <c r="O206" s="56">
        <v>0</v>
      </c>
      <c r="P206" s="59">
        <v>0</v>
      </c>
      <c r="Q206" s="74" t="s">
        <v>962</v>
      </c>
      <c r="R206" s="64" t="s">
        <v>33</v>
      </c>
      <c r="S206" s="64" t="s">
        <v>33</v>
      </c>
      <c r="T206" s="69">
        <v>83</v>
      </c>
      <c r="U206" s="69">
        <v>90</v>
      </c>
      <c r="V206" s="69">
        <v>85.1</v>
      </c>
    </row>
    <row r="207" s="8" customFormat="1" ht="96" spans="1:22">
      <c r="A207" s="14">
        <v>206</v>
      </c>
      <c r="B207" s="59" t="s">
        <v>963</v>
      </c>
      <c r="C207" s="59" t="s">
        <v>98</v>
      </c>
      <c r="D207" s="59">
        <v>20040828</v>
      </c>
      <c r="E207" s="59" t="s">
        <v>934</v>
      </c>
      <c r="F207" s="59">
        <v>20221020</v>
      </c>
      <c r="G207" s="59" t="s">
        <v>37</v>
      </c>
      <c r="H207" s="59" t="s">
        <v>964</v>
      </c>
      <c r="I207" s="59"/>
      <c r="J207" s="65"/>
      <c r="K207" s="65"/>
      <c r="L207" s="59">
        <v>44</v>
      </c>
      <c r="M207" s="59">
        <v>44</v>
      </c>
      <c r="N207" s="59">
        <v>44</v>
      </c>
      <c r="O207" s="59">
        <v>0</v>
      </c>
      <c r="P207" s="59">
        <v>0</v>
      </c>
      <c r="Q207" s="77" t="s">
        <v>965</v>
      </c>
      <c r="R207" s="65" t="s">
        <v>33</v>
      </c>
      <c r="S207" s="65" t="s">
        <v>33</v>
      </c>
      <c r="T207" s="69">
        <v>70</v>
      </c>
      <c r="U207" s="69">
        <v>95</v>
      </c>
      <c r="V207" s="69">
        <v>77.5</v>
      </c>
    </row>
    <row r="208" s="8" customFormat="1" ht="60" spans="1:22">
      <c r="A208" s="14">
        <v>207</v>
      </c>
      <c r="B208" s="55" t="s">
        <v>966</v>
      </c>
      <c r="C208" s="55" t="s">
        <v>26</v>
      </c>
      <c r="D208" s="86" t="s">
        <v>967</v>
      </c>
      <c r="E208" s="55" t="s">
        <v>968</v>
      </c>
      <c r="F208" s="56">
        <v>20211005</v>
      </c>
      <c r="G208" s="55" t="s">
        <v>33</v>
      </c>
      <c r="H208" s="57" t="s">
        <v>969</v>
      </c>
      <c r="I208" s="57" t="s">
        <v>970</v>
      </c>
      <c r="J208" s="55"/>
      <c r="K208" s="55"/>
      <c r="L208" s="63">
        <v>43</v>
      </c>
      <c r="M208" s="63">
        <v>43</v>
      </c>
      <c r="N208" s="63">
        <v>43</v>
      </c>
      <c r="O208" s="63">
        <v>0</v>
      </c>
      <c r="P208" s="63">
        <v>0</v>
      </c>
      <c r="Q208" s="72" t="s">
        <v>971</v>
      </c>
      <c r="R208" s="103" t="s">
        <v>33</v>
      </c>
      <c r="S208" s="55" t="s">
        <v>33</v>
      </c>
      <c r="T208" s="69">
        <v>80</v>
      </c>
      <c r="U208" s="69">
        <v>85</v>
      </c>
      <c r="V208" s="69">
        <v>81.5</v>
      </c>
    </row>
    <row r="209" s="8" customFormat="1" ht="36" spans="1:22">
      <c r="A209" s="14">
        <v>208</v>
      </c>
      <c r="B209" s="56" t="s">
        <v>972</v>
      </c>
      <c r="C209" s="56" t="s">
        <v>26</v>
      </c>
      <c r="D209" s="56">
        <v>20040125</v>
      </c>
      <c r="E209" s="56" t="s">
        <v>973</v>
      </c>
      <c r="F209" s="56">
        <v>20221023</v>
      </c>
      <c r="G209" s="56" t="s">
        <v>974</v>
      </c>
      <c r="H209" s="59" t="s">
        <v>975</v>
      </c>
      <c r="I209" s="56"/>
      <c r="J209" s="56"/>
      <c r="K209" s="85"/>
      <c r="L209" s="56">
        <v>48</v>
      </c>
      <c r="M209" s="56">
        <v>45</v>
      </c>
      <c r="N209" s="56">
        <v>45</v>
      </c>
      <c r="O209" s="56">
        <v>0</v>
      </c>
      <c r="P209" s="56">
        <v>0</v>
      </c>
      <c r="Q209" s="74" t="s">
        <v>976</v>
      </c>
      <c r="R209" s="56" t="s">
        <v>33</v>
      </c>
      <c r="S209" s="56" t="s">
        <v>33</v>
      </c>
      <c r="T209" s="69">
        <v>90</v>
      </c>
      <c r="U209" s="69">
        <v>95</v>
      </c>
      <c r="V209" s="69">
        <v>91.5</v>
      </c>
    </row>
    <row r="210" s="8" customFormat="1" ht="48" spans="1:22">
      <c r="A210" s="14">
        <v>209</v>
      </c>
      <c r="B210" s="55" t="s">
        <v>977</v>
      </c>
      <c r="C210" s="55" t="s">
        <v>26</v>
      </c>
      <c r="D210" s="55">
        <v>20030912</v>
      </c>
      <c r="E210" s="55" t="s">
        <v>978</v>
      </c>
      <c r="F210" s="56">
        <v>20211005</v>
      </c>
      <c r="G210" s="55" t="s">
        <v>67</v>
      </c>
      <c r="H210" s="57" t="s">
        <v>979</v>
      </c>
      <c r="I210" s="57" t="s">
        <v>980</v>
      </c>
      <c r="J210" s="55"/>
      <c r="K210" s="55"/>
      <c r="L210" s="63">
        <v>28</v>
      </c>
      <c r="M210" s="63">
        <v>28</v>
      </c>
      <c r="N210" s="63">
        <v>28</v>
      </c>
      <c r="O210" s="63">
        <v>0</v>
      </c>
      <c r="P210" s="63">
        <v>0</v>
      </c>
      <c r="Q210" s="72" t="s">
        <v>981</v>
      </c>
      <c r="R210" s="55" t="s">
        <v>33</v>
      </c>
      <c r="S210" s="55" t="s">
        <v>33</v>
      </c>
      <c r="T210" s="69">
        <v>86</v>
      </c>
      <c r="U210" s="69">
        <v>80</v>
      </c>
      <c r="V210" s="69">
        <v>84.2</v>
      </c>
    </row>
    <row r="211" s="8" customFormat="1" ht="24" spans="1:22">
      <c r="A211" s="14">
        <v>210</v>
      </c>
      <c r="B211" s="56" t="s">
        <v>982</v>
      </c>
      <c r="C211" s="56" t="s">
        <v>26</v>
      </c>
      <c r="D211" s="56">
        <v>20040505</v>
      </c>
      <c r="E211" s="56" t="s">
        <v>983</v>
      </c>
      <c r="F211" s="56">
        <v>20221020</v>
      </c>
      <c r="G211" s="56" t="s">
        <v>67</v>
      </c>
      <c r="H211" s="56" t="s">
        <v>984</v>
      </c>
      <c r="I211" s="56"/>
      <c r="J211" s="56"/>
      <c r="K211" s="56"/>
      <c r="L211" s="56">
        <v>28</v>
      </c>
      <c r="M211" s="56">
        <v>28</v>
      </c>
      <c r="N211" s="56">
        <v>28</v>
      </c>
      <c r="O211" s="56">
        <v>0</v>
      </c>
      <c r="P211" s="56">
        <v>0</v>
      </c>
      <c r="Q211" s="74" t="s">
        <v>985</v>
      </c>
      <c r="R211" s="56" t="s">
        <v>33</v>
      </c>
      <c r="S211" s="56" t="s">
        <v>33</v>
      </c>
      <c r="T211" s="69">
        <v>80</v>
      </c>
      <c r="U211" s="69">
        <v>90</v>
      </c>
      <c r="V211" s="69">
        <v>83</v>
      </c>
    </row>
    <row r="212" s="8" customFormat="1" ht="48" spans="1:22">
      <c r="A212" s="14">
        <v>211</v>
      </c>
      <c r="B212" s="59" t="s">
        <v>986</v>
      </c>
      <c r="C212" s="59" t="s">
        <v>98</v>
      </c>
      <c r="D212" s="59">
        <v>20040726</v>
      </c>
      <c r="E212" s="59" t="s">
        <v>987</v>
      </c>
      <c r="F212" s="59">
        <v>20221020</v>
      </c>
      <c r="G212" s="59" t="s">
        <v>37</v>
      </c>
      <c r="H212" s="59" t="s">
        <v>988</v>
      </c>
      <c r="I212" s="59"/>
      <c r="J212" s="65"/>
      <c r="K212" s="65"/>
      <c r="L212" s="59">
        <v>46</v>
      </c>
      <c r="M212" s="59">
        <v>46</v>
      </c>
      <c r="N212" s="59">
        <v>46</v>
      </c>
      <c r="O212" s="59">
        <v>0</v>
      </c>
      <c r="P212" s="59">
        <v>0</v>
      </c>
      <c r="Q212" s="77" t="s">
        <v>989</v>
      </c>
      <c r="R212" s="65" t="s">
        <v>33</v>
      </c>
      <c r="S212" s="65" t="s">
        <v>33</v>
      </c>
      <c r="T212" s="69">
        <v>70</v>
      </c>
      <c r="U212" s="69">
        <v>95</v>
      </c>
      <c r="V212" s="69">
        <v>77.5</v>
      </c>
    </row>
    <row r="213" s="8" customFormat="1" ht="36" spans="1:22">
      <c r="A213" s="14">
        <v>212</v>
      </c>
      <c r="B213" s="59" t="s">
        <v>990</v>
      </c>
      <c r="C213" s="59" t="s">
        <v>26</v>
      </c>
      <c r="D213" s="59">
        <v>20040323</v>
      </c>
      <c r="E213" s="59" t="s">
        <v>945</v>
      </c>
      <c r="F213" s="59">
        <v>20221026</v>
      </c>
      <c r="G213" s="59" t="s">
        <v>42</v>
      </c>
      <c r="H213" s="59" t="s">
        <v>991</v>
      </c>
      <c r="I213" s="59"/>
      <c r="J213" s="65"/>
      <c r="K213" s="65"/>
      <c r="L213" s="59">
        <v>39</v>
      </c>
      <c r="M213" s="59">
        <v>39</v>
      </c>
      <c r="N213" s="59">
        <v>39</v>
      </c>
      <c r="O213" s="59">
        <v>0</v>
      </c>
      <c r="P213" s="59">
        <v>0</v>
      </c>
      <c r="Q213" s="77" t="s">
        <v>992</v>
      </c>
      <c r="R213" s="65" t="s">
        <v>33</v>
      </c>
      <c r="S213" s="65" t="s">
        <v>33</v>
      </c>
      <c r="T213" s="69">
        <v>89</v>
      </c>
      <c r="U213" s="69">
        <v>90</v>
      </c>
      <c r="V213" s="69">
        <v>89.3</v>
      </c>
    </row>
    <row r="214" s="8" customFormat="1" ht="48" spans="1:22">
      <c r="A214" s="14">
        <v>213</v>
      </c>
      <c r="B214" s="56" t="s">
        <v>993</v>
      </c>
      <c r="C214" s="56" t="s">
        <v>98</v>
      </c>
      <c r="D214" s="56">
        <v>20030322</v>
      </c>
      <c r="E214" s="56" t="s">
        <v>994</v>
      </c>
      <c r="F214" s="56">
        <v>20211019</v>
      </c>
      <c r="G214" s="56" t="s">
        <v>58</v>
      </c>
      <c r="H214" s="56" t="s">
        <v>995</v>
      </c>
      <c r="I214" s="56" t="s">
        <v>996</v>
      </c>
      <c r="J214" s="64"/>
      <c r="K214" s="64"/>
      <c r="L214" s="56">
        <v>33</v>
      </c>
      <c r="M214" s="56">
        <v>33</v>
      </c>
      <c r="N214" s="56">
        <v>33</v>
      </c>
      <c r="O214" s="56">
        <v>0</v>
      </c>
      <c r="P214" s="56">
        <v>0</v>
      </c>
      <c r="Q214" s="79" t="s">
        <v>885</v>
      </c>
      <c r="R214" s="59" t="s">
        <v>33</v>
      </c>
      <c r="S214" s="56" t="s">
        <v>33</v>
      </c>
      <c r="T214" s="69">
        <v>77</v>
      </c>
      <c r="U214" s="69">
        <v>80</v>
      </c>
      <c r="V214" s="69">
        <v>77.9</v>
      </c>
    </row>
    <row r="215" s="8" customFormat="1" ht="48" spans="1:22">
      <c r="A215" s="14">
        <v>214</v>
      </c>
      <c r="B215" s="59" t="s">
        <v>997</v>
      </c>
      <c r="C215" s="59" t="s">
        <v>26</v>
      </c>
      <c r="D215" s="59">
        <v>20040301</v>
      </c>
      <c r="E215" s="59" t="s">
        <v>887</v>
      </c>
      <c r="F215" s="59">
        <v>20221024</v>
      </c>
      <c r="G215" s="59" t="s">
        <v>67</v>
      </c>
      <c r="H215" s="59" t="s">
        <v>998</v>
      </c>
      <c r="I215" s="59"/>
      <c r="J215" s="65"/>
      <c r="K215" s="65"/>
      <c r="L215" s="59">
        <v>41</v>
      </c>
      <c r="M215" s="59">
        <v>41</v>
      </c>
      <c r="N215" s="59">
        <v>41</v>
      </c>
      <c r="O215" s="59">
        <v>0</v>
      </c>
      <c r="P215" s="59">
        <v>0</v>
      </c>
      <c r="Q215" s="77" t="s">
        <v>999</v>
      </c>
      <c r="R215" s="65" t="s">
        <v>33</v>
      </c>
      <c r="S215" s="65" t="s">
        <v>33</v>
      </c>
      <c r="T215" s="69">
        <v>94</v>
      </c>
      <c r="U215" s="69">
        <v>95</v>
      </c>
      <c r="V215" s="69">
        <v>94.3</v>
      </c>
    </row>
    <row r="216" s="8" customFormat="1" ht="24" spans="1:22">
      <c r="A216" s="14">
        <v>215</v>
      </c>
      <c r="B216" s="56" t="s">
        <v>1000</v>
      </c>
      <c r="C216" s="56" t="s">
        <v>26</v>
      </c>
      <c r="D216" s="56">
        <v>20041107</v>
      </c>
      <c r="E216" s="56" t="s">
        <v>983</v>
      </c>
      <c r="F216" s="56">
        <v>20221120</v>
      </c>
      <c r="G216" s="56" t="s">
        <v>153</v>
      </c>
      <c r="H216" s="56" t="s">
        <v>1001</v>
      </c>
      <c r="I216" s="56"/>
      <c r="J216" s="56"/>
      <c r="K216" s="56"/>
      <c r="L216" s="56">
        <v>28</v>
      </c>
      <c r="M216" s="56">
        <v>28</v>
      </c>
      <c r="N216" s="56">
        <v>28</v>
      </c>
      <c r="O216" s="56">
        <v>0</v>
      </c>
      <c r="P216" s="56">
        <v>0</v>
      </c>
      <c r="Q216" s="74" t="s">
        <v>1002</v>
      </c>
      <c r="R216" s="56" t="s">
        <v>33</v>
      </c>
      <c r="S216" s="56" t="s">
        <v>33</v>
      </c>
      <c r="T216" s="69">
        <v>70.5</v>
      </c>
      <c r="U216" s="69">
        <v>90</v>
      </c>
      <c r="V216" s="69">
        <v>76.35</v>
      </c>
    </row>
    <row r="217" s="8" customFormat="1" ht="36" spans="1:22">
      <c r="A217" s="14">
        <v>216</v>
      </c>
      <c r="B217" s="61" t="s">
        <v>1003</v>
      </c>
      <c r="C217" s="61" t="s">
        <v>26</v>
      </c>
      <c r="D217" s="61">
        <v>20031122</v>
      </c>
      <c r="E217" s="61" t="s">
        <v>1004</v>
      </c>
      <c r="F217" s="56">
        <v>20211027</v>
      </c>
      <c r="G217" s="61" t="s">
        <v>33</v>
      </c>
      <c r="H217" s="56" t="s">
        <v>1005</v>
      </c>
      <c r="I217" s="56" t="s">
        <v>1006</v>
      </c>
      <c r="J217" s="61"/>
      <c r="K217" s="61"/>
      <c r="L217" s="56">
        <v>50</v>
      </c>
      <c r="M217" s="56">
        <v>47</v>
      </c>
      <c r="N217" s="56">
        <v>47</v>
      </c>
      <c r="O217" s="56">
        <v>0</v>
      </c>
      <c r="P217" s="56">
        <v>0</v>
      </c>
      <c r="Q217" s="74" t="s">
        <v>1007</v>
      </c>
      <c r="R217" s="61" t="s">
        <v>33</v>
      </c>
      <c r="S217" s="61" t="s">
        <v>33</v>
      </c>
      <c r="T217" s="69">
        <v>83.5</v>
      </c>
      <c r="U217" s="69">
        <v>95</v>
      </c>
      <c r="V217" s="69">
        <v>86.95</v>
      </c>
    </row>
    <row r="218" s="8" customFormat="1" ht="60" spans="1:22">
      <c r="A218" s="14">
        <v>217</v>
      </c>
      <c r="B218" s="59" t="s">
        <v>1008</v>
      </c>
      <c r="C218" s="59" t="s">
        <v>98</v>
      </c>
      <c r="D218" s="59">
        <v>20030301</v>
      </c>
      <c r="E218" s="59" t="s">
        <v>1009</v>
      </c>
      <c r="F218" s="59">
        <v>20221025</v>
      </c>
      <c r="G218" s="59" t="s">
        <v>42</v>
      </c>
      <c r="H218" s="59" t="s">
        <v>1010</v>
      </c>
      <c r="I218" s="59"/>
      <c r="J218" s="65"/>
      <c r="K218" s="65"/>
      <c r="L218" s="59">
        <v>34</v>
      </c>
      <c r="M218" s="59">
        <v>34</v>
      </c>
      <c r="N218" s="59">
        <v>34</v>
      </c>
      <c r="O218" s="59">
        <v>0</v>
      </c>
      <c r="P218" s="59">
        <v>0</v>
      </c>
      <c r="Q218" s="77" t="s">
        <v>1011</v>
      </c>
      <c r="R218" s="65" t="s">
        <v>33</v>
      </c>
      <c r="S218" s="65" t="s">
        <v>33</v>
      </c>
      <c r="T218" s="69">
        <v>70</v>
      </c>
      <c r="U218" s="69">
        <v>90</v>
      </c>
      <c r="V218" s="69">
        <v>76</v>
      </c>
    </row>
    <row r="219" s="8" customFormat="1" ht="36" spans="1:22">
      <c r="A219" s="14">
        <v>218</v>
      </c>
      <c r="B219" s="56" t="s">
        <v>1012</v>
      </c>
      <c r="C219" s="56" t="s">
        <v>26</v>
      </c>
      <c r="D219" s="56">
        <v>20040124</v>
      </c>
      <c r="E219" s="56" t="s">
        <v>835</v>
      </c>
      <c r="F219" s="56">
        <v>20221014</v>
      </c>
      <c r="G219" s="56" t="s">
        <v>42</v>
      </c>
      <c r="H219" s="56" t="s">
        <v>1013</v>
      </c>
      <c r="I219" s="56"/>
      <c r="J219" s="56"/>
      <c r="K219" s="56"/>
      <c r="L219" s="56">
        <v>33</v>
      </c>
      <c r="M219" s="56">
        <v>33</v>
      </c>
      <c r="N219" s="56">
        <v>33</v>
      </c>
      <c r="O219" s="56">
        <v>0</v>
      </c>
      <c r="P219" s="56">
        <v>0</v>
      </c>
      <c r="Q219" s="74" t="s">
        <v>1014</v>
      </c>
      <c r="R219" s="56" t="s">
        <v>33</v>
      </c>
      <c r="S219" s="56" t="s">
        <v>33</v>
      </c>
      <c r="T219" s="69">
        <v>88.5</v>
      </c>
      <c r="U219" s="69">
        <v>95</v>
      </c>
      <c r="V219" s="69">
        <v>90.45</v>
      </c>
    </row>
    <row r="220" s="8" customFormat="1" ht="72" spans="1:22">
      <c r="A220" s="14">
        <v>219</v>
      </c>
      <c r="B220" s="61" t="s">
        <v>1015</v>
      </c>
      <c r="C220" s="61" t="s">
        <v>26</v>
      </c>
      <c r="D220" s="61">
        <v>20021204</v>
      </c>
      <c r="E220" s="61" t="s">
        <v>1016</v>
      </c>
      <c r="F220" s="56">
        <v>20211007</v>
      </c>
      <c r="G220" s="61" t="s">
        <v>33</v>
      </c>
      <c r="H220" s="56" t="s">
        <v>1017</v>
      </c>
      <c r="I220" s="56" t="s">
        <v>1018</v>
      </c>
      <c r="J220" s="61"/>
      <c r="K220" s="61"/>
      <c r="L220" s="56">
        <v>50</v>
      </c>
      <c r="M220" s="56">
        <v>50</v>
      </c>
      <c r="N220" s="56">
        <v>50</v>
      </c>
      <c r="O220" s="56">
        <v>0</v>
      </c>
      <c r="P220" s="56">
        <v>0</v>
      </c>
      <c r="Q220" s="74" t="s">
        <v>1019</v>
      </c>
      <c r="R220" s="61" t="s">
        <v>33</v>
      </c>
      <c r="S220" s="61" t="s">
        <v>33</v>
      </c>
      <c r="T220" s="69">
        <v>91</v>
      </c>
      <c r="U220" s="69">
        <v>85</v>
      </c>
      <c r="V220" s="69">
        <v>89.2</v>
      </c>
    </row>
    <row r="221" s="8" customFormat="1" ht="48" spans="1:22">
      <c r="A221" s="14">
        <v>220</v>
      </c>
      <c r="B221" s="55" t="s">
        <v>1020</v>
      </c>
      <c r="C221" s="55" t="s">
        <v>26</v>
      </c>
      <c r="D221" s="55">
        <v>20030102</v>
      </c>
      <c r="E221" s="55" t="s">
        <v>968</v>
      </c>
      <c r="F221" s="56">
        <v>20211005</v>
      </c>
      <c r="G221" s="55" t="s">
        <v>33</v>
      </c>
      <c r="H221" s="57" t="s">
        <v>1021</v>
      </c>
      <c r="I221" s="57" t="s">
        <v>1022</v>
      </c>
      <c r="J221" s="55"/>
      <c r="K221" s="55"/>
      <c r="L221" s="63">
        <v>43</v>
      </c>
      <c r="M221" s="63">
        <v>43</v>
      </c>
      <c r="N221" s="63">
        <v>43</v>
      </c>
      <c r="O221" s="63">
        <v>0</v>
      </c>
      <c r="P221" s="63">
        <v>0</v>
      </c>
      <c r="Q221" s="72" t="s">
        <v>1023</v>
      </c>
      <c r="R221" s="55" t="s">
        <v>33</v>
      </c>
      <c r="S221" s="55" t="s">
        <v>33</v>
      </c>
      <c r="T221" s="69">
        <v>88</v>
      </c>
      <c r="U221" s="69">
        <v>85</v>
      </c>
      <c r="V221" s="69">
        <v>87.1</v>
      </c>
    </row>
    <row r="222" s="8" customFormat="1" ht="60" spans="1:22">
      <c r="A222" s="14">
        <v>221</v>
      </c>
      <c r="B222" s="55" t="s">
        <v>1024</v>
      </c>
      <c r="C222" s="55" t="s">
        <v>98</v>
      </c>
      <c r="D222" s="55">
        <v>19980715</v>
      </c>
      <c r="E222" s="55" t="s">
        <v>929</v>
      </c>
      <c r="F222" s="63">
        <v>20211005</v>
      </c>
      <c r="G222" s="55" t="s">
        <v>42</v>
      </c>
      <c r="H222" s="63" t="s">
        <v>1025</v>
      </c>
      <c r="I222" s="56" t="s">
        <v>1026</v>
      </c>
      <c r="J222" s="55"/>
      <c r="K222" s="55"/>
      <c r="L222" s="63">
        <v>52</v>
      </c>
      <c r="M222" s="63">
        <v>52</v>
      </c>
      <c r="N222" s="63">
        <v>52</v>
      </c>
      <c r="O222" s="63">
        <v>0</v>
      </c>
      <c r="P222" s="63">
        <v>0</v>
      </c>
      <c r="Q222" s="72" t="s">
        <v>1027</v>
      </c>
      <c r="R222" s="55" t="s">
        <v>33</v>
      </c>
      <c r="S222" s="55" t="s">
        <v>33</v>
      </c>
      <c r="T222" s="69">
        <v>82</v>
      </c>
      <c r="U222" s="69">
        <v>95</v>
      </c>
      <c r="V222" s="69">
        <v>85.9</v>
      </c>
    </row>
    <row r="223" s="8" customFormat="1" ht="48" spans="1:22">
      <c r="A223" s="14">
        <v>222</v>
      </c>
      <c r="B223" s="56" t="s">
        <v>1028</v>
      </c>
      <c r="C223" s="56" t="s">
        <v>26</v>
      </c>
      <c r="D223" s="56">
        <v>20020803</v>
      </c>
      <c r="E223" s="56" t="s">
        <v>1029</v>
      </c>
      <c r="F223" s="56">
        <v>20211005</v>
      </c>
      <c r="G223" s="56" t="s">
        <v>67</v>
      </c>
      <c r="H223" s="56" t="s">
        <v>1030</v>
      </c>
      <c r="I223" s="56" t="s">
        <v>1031</v>
      </c>
      <c r="J223" s="64"/>
      <c r="K223" s="64"/>
      <c r="L223" s="56">
        <v>28</v>
      </c>
      <c r="M223" s="56">
        <v>28</v>
      </c>
      <c r="N223" s="56">
        <v>28</v>
      </c>
      <c r="O223" s="56">
        <v>0</v>
      </c>
      <c r="P223" s="56">
        <v>0</v>
      </c>
      <c r="Q223" s="79" t="s">
        <v>1032</v>
      </c>
      <c r="R223" s="59" t="s">
        <v>33</v>
      </c>
      <c r="S223" s="56" t="s">
        <v>33</v>
      </c>
      <c r="T223" s="69">
        <v>86</v>
      </c>
      <c r="U223" s="69">
        <v>90</v>
      </c>
      <c r="V223" s="69">
        <v>87.2</v>
      </c>
    </row>
    <row r="224" s="8" customFormat="1" ht="48" spans="1:22">
      <c r="A224" s="14">
        <v>223</v>
      </c>
      <c r="B224" s="56" t="s">
        <v>1033</v>
      </c>
      <c r="C224" s="56" t="s">
        <v>26</v>
      </c>
      <c r="D224" s="56">
        <v>20031201</v>
      </c>
      <c r="E224" s="56" t="s">
        <v>1034</v>
      </c>
      <c r="F224" s="56">
        <v>20211019</v>
      </c>
      <c r="G224" s="56" t="s">
        <v>153</v>
      </c>
      <c r="H224" s="56" t="s">
        <v>1035</v>
      </c>
      <c r="I224" s="56" t="s">
        <v>1036</v>
      </c>
      <c r="J224" s="64"/>
      <c r="K224" s="64"/>
      <c r="L224" s="56">
        <v>33</v>
      </c>
      <c r="M224" s="56">
        <v>33</v>
      </c>
      <c r="N224" s="56">
        <v>33</v>
      </c>
      <c r="O224" s="56">
        <v>0</v>
      </c>
      <c r="P224" s="56">
        <v>0</v>
      </c>
      <c r="Q224" s="79" t="s">
        <v>1037</v>
      </c>
      <c r="R224" s="59" t="s">
        <v>33</v>
      </c>
      <c r="S224" s="56" t="s">
        <v>33</v>
      </c>
      <c r="T224" s="69">
        <v>91</v>
      </c>
      <c r="U224" s="69">
        <v>95</v>
      </c>
      <c r="V224" s="69">
        <v>92.2</v>
      </c>
    </row>
    <row r="225" s="8" customFormat="1" ht="48" spans="1:22">
      <c r="A225" s="14">
        <v>224</v>
      </c>
      <c r="B225" s="87" t="s">
        <v>1038</v>
      </c>
      <c r="C225" s="87" t="s">
        <v>26</v>
      </c>
      <c r="D225" s="87">
        <v>20031215</v>
      </c>
      <c r="E225" s="87" t="s">
        <v>1039</v>
      </c>
      <c r="F225" s="88" t="s">
        <v>840</v>
      </c>
      <c r="G225" s="87" t="s">
        <v>67</v>
      </c>
      <c r="H225" s="89" t="s">
        <v>1040</v>
      </c>
      <c r="I225" s="87"/>
      <c r="J225" s="96"/>
      <c r="K225" s="96"/>
      <c r="L225" s="87">
        <v>39</v>
      </c>
      <c r="M225" s="87">
        <v>39</v>
      </c>
      <c r="N225" s="87">
        <v>39</v>
      </c>
      <c r="O225" s="87">
        <v>0</v>
      </c>
      <c r="P225" s="87">
        <v>0</v>
      </c>
      <c r="Q225" s="104" t="s">
        <v>1041</v>
      </c>
      <c r="R225" s="96" t="s">
        <v>33</v>
      </c>
      <c r="S225" s="96" t="s">
        <v>33</v>
      </c>
      <c r="T225" s="69">
        <v>87</v>
      </c>
      <c r="U225" s="69">
        <v>90</v>
      </c>
      <c r="V225" s="69">
        <v>87.9</v>
      </c>
    </row>
    <row r="226" s="8" customFormat="1" ht="36" spans="1:22">
      <c r="A226" s="14">
        <v>225</v>
      </c>
      <c r="B226" s="56" t="s">
        <v>1042</v>
      </c>
      <c r="C226" s="56" t="s">
        <v>26</v>
      </c>
      <c r="D226" s="56">
        <v>20030816</v>
      </c>
      <c r="E226" s="56" t="s">
        <v>861</v>
      </c>
      <c r="F226" s="56">
        <v>20221027</v>
      </c>
      <c r="G226" s="56" t="s">
        <v>58</v>
      </c>
      <c r="H226" s="56" t="s">
        <v>1043</v>
      </c>
      <c r="I226" s="56"/>
      <c r="J226" s="56"/>
      <c r="K226" s="56"/>
      <c r="L226" s="56">
        <v>37</v>
      </c>
      <c r="M226" s="56">
        <v>37</v>
      </c>
      <c r="N226" s="56">
        <v>37</v>
      </c>
      <c r="O226" s="56">
        <v>0</v>
      </c>
      <c r="P226" s="56">
        <v>0</v>
      </c>
      <c r="Q226" s="74" t="s">
        <v>1044</v>
      </c>
      <c r="R226" s="56" t="s">
        <v>33</v>
      </c>
      <c r="S226" s="56" t="s">
        <v>33</v>
      </c>
      <c r="T226" s="69">
        <v>79</v>
      </c>
      <c r="U226" s="69">
        <v>95</v>
      </c>
      <c r="V226" s="69">
        <v>83.8</v>
      </c>
    </row>
    <row r="227" s="8" customFormat="1" ht="144" spans="1:22">
      <c r="A227" s="14">
        <v>226</v>
      </c>
      <c r="B227" s="59" t="s">
        <v>1045</v>
      </c>
      <c r="C227" s="59" t="s">
        <v>26</v>
      </c>
      <c r="D227" s="59">
        <v>20040522</v>
      </c>
      <c r="E227" s="59" t="s">
        <v>973</v>
      </c>
      <c r="F227" s="59">
        <v>20221015</v>
      </c>
      <c r="G227" s="59" t="s">
        <v>37</v>
      </c>
      <c r="H227" s="59" t="s">
        <v>1046</v>
      </c>
      <c r="I227" s="59"/>
      <c r="J227" s="59"/>
      <c r="K227" s="59"/>
      <c r="L227" s="59">
        <v>48</v>
      </c>
      <c r="M227" s="59">
        <v>45</v>
      </c>
      <c r="N227" s="59">
        <v>45</v>
      </c>
      <c r="O227" s="59">
        <v>0</v>
      </c>
      <c r="P227" s="59">
        <v>0</v>
      </c>
      <c r="Q227" s="105" t="s">
        <v>1047</v>
      </c>
      <c r="R227" s="59" t="s">
        <v>33</v>
      </c>
      <c r="S227" s="59" t="s">
        <v>33</v>
      </c>
      <c r="T227" s="69">
        <v>70</v>
      </c>
      <c r="U227" s="69">
        <v>95</v>
      </c>
      <c r="V227" s="69">
        <v>77.5</v>
      </c>
    </row>
    <row r="228" s="8" customFormat="1" ht="36" spans="1:22">
      <c r="A228" s="14">
        <v>227</v>
      </c>
      <c r="B228" s="56" t="s">
        <v>1048</v>
      </c>
      <c r="C228" s="56" t="s">
        <v>26</v>
      </c>
      <c r="D228" s="56">
        <v>20040124</v>
      </c>
      <c r="E228" s="56" t="s">
        <v>1049</v>
      </c>
      <c r="F228" s="56">
        <v>20220930</v>
      </c>
      <c r="G228" s="56" t="s">
        <v>37</v>
      </c>
      <c r="H228" s="59" t="s">
        <v>1050</v>
      </c>
      <c r="I228" s="56"/>
      <c r="J228" s="64"/>
      <c r="K228" s="64"/>
      <c r="L228" s="56">
        <v>41</v>
      </c>
      <c r="M228" s="56">
        <v>41</v>
      </c>
      <c r="N228" s="56">
        <v>41</v>
      </c>
      <c r="O228" s="56">
        <v>0</v>
      </c>
      <c r="P228" s="56">
        <v>0</v>
      </c>
      <c r="Q228" s="74" t="s">
        <v>1051</v>
      </c>
      <c r="R228" s="64" t="s">
        <v>33</v>
      </c>
      <c r="S228" s="64" t="s">
        <v>33</v>
      </c>
      <c r="T228" s="69">
        <v>81</v>
      </c>
      <c r="U228" s="69">
        <v>95</v>
      </c>
      <c r="V228" s="69">
        <v>85.2</v>
      </c>
    </row>
    <row r="229" s="8" customFormat="1" ht="36" spans="1:22">
      <c r="A229" s="14">
        <v>228</v>
      </c>
      <c r="B229" s="61" t="s">
        <v>1052</v>
      </c>
      <c r="C229" s="61" t="s">
        <v>26</v>
      </c>
      <c r="D229" s="61">
        <v>20021124</v>
      </c>
      <c r="E229" s="61" t="s">
        <v>1053</v>
      </c>
      <c r="F229" s="56">
        <v>20211024</v>
      </c>
      <c r="G229" s="61" t="s">
        <v>33</v>
      </c>
      <c r="H229" s="56" t="s">
        <v>1054</v>
      </c>
      <c r="I229" s="56" t="s">
        <v>1055</v>
      </c>
      <c r="J229" s="61"/>
      <c r="K229" s="61"/>
      <c r="L229" s="56">
        <v>39</v>
      </c>
      <c r="M229" s="56">
        <v>37</v>
      </c>
      <c r="N229" s="56">
        <v>35</v>
      </c>
      <c r="O229" s="56">
        <v>1</v>
      </c>
      <c r="P229" s="56">
        <v>1</v>
      </c>
      <c r="Q229" s="74" t="s">
        <v>1056</v>
      </c>
      <c r="R229" s="61" t="s">
        <v>33</v>
      </c>
      <c r="S229" s="61" t="s">
        <v>33</v>
      </c>
      <c r="T229" s="69">
        <v>83</v>
      </c>
      <c r="U229" s="69">
        <v>95</v>
      </c>
      <c r="V229" s="69">
        <v>86.6</v>
      </c>
    </row>
    <row r="230" s="8" customFormat="1" ht="24" spans="1:22">
      <c r="A230" s="14">
        <v>229</v>
      </c>
      <c r="B230" s="56" t="s">
        <v>1057</v>
      </c>
      <c r="C230" s="56" t="s">
        <v>26</v>
      </c>
      <c r="D230" s="56">
        <v>20041024</v>
      </c>
      <c r="E230" s="58" t="s">
        <v>1049</v>
      </c>
      <c r="F230" s="58" t="s">
        <v>1058</v>
      </c>
      <c r="G230" s="59" t="s">
        <v>67</v>
      </c>
      <c r="H230" s="56" t="s">
        <v>1059</v>
      </c>
      <c r="I230" s="56"/>
      <c r="J230" s="64"/>
      <c r="K230" s="64"/>
      <c r="L230" s="56">
        <v>41</v>
      </c>
      <c r="M230" s="56">
        <v>41</v>
      </c>
      <c r="N230" s="56">
        <v>38</v>
      </c>
      <c r="O230" s="59">
        <v>0</v>
      </c>
      <c r="P230" s="56">
        <v>3</v>
      </c>
      <c r="Q230" s="74" t="s">
        <v>1060</v>
      </c>
      <c r="R230" s="64" t="s">
        <v>1061</v>
      </c>
      <c r="S230" s="61" t="s">
        <v>33</v>
      </c>
      <c r="T230" s="69">
        <v>86</v>
      </c>
      <c r="U230" s="69">
        <v>95</v>
      </c>
      <c r="V230" s="69">
        <v>88.7</v>
      </c>
    </row>
    <row r="231" s="8" customFormat="1" ht="72" spans="1:22">
      <c r="A231" s="14">
        <v>230</v>
      </c>
      <c r="B231" s="59" t="s">
        <v>1062</v>
      </c>
      <c r="C231" s="59" t="s">
        <v>26</v>
      </c>
      <c r="D231" s="59">
        <v>20040224</v>
      </c>
      <c r="E231" s="59" t="s">
        <v>906</v>
      </c>
      <c r="F231" s="59">
        <v>20221024</v>
      </c>
      <c r="G231" s="59" t="s">
        <v>58</v>
      </c>
      <c r="H231" s="90" t="s">
        <v>1063</v>
      </c>
      <c r="I231" s="59"/>
      <c r="J231" s="65"/>
      <c r="K231" s="65"/>
      <c r="L231" s="59">
        <v>43</v>
      </c>
      <c r="M231" s="59">
        <v>43</v>
      </c>
      <c r="N231" s="59">
        <v>43</v>
      </c>
      <c r="O231" s="59">
        <v>0</v>
      </c>
      <c r="P231" s="59">
        <v>0</v>
      </c>
      <c r="Q231" s="77" t="s">
        <v>1064</v>
      </c>
      <c r="R231" s="65" t="s">
        <v>33</v>
      </c>
      <c r="S231" s="65" t="s">
        <v>33</v>
      </c>
      <c r="T231" s="69">
        <v>88</v>
      </c>
      <c r="U231" s="69">
        <v>90</v>
      </c>
      <c r="V231" s="69">
        <v>88.6</v>
      </c>
    </row>
    <row r="232" s="8" customFormat="1" ht="60" spans="1:22">
      <c r="A232" s="14">
        <v>231</v>
      </c>
      <c r="B232" s="60" t="s">
        <v>1065</v>
      </c>
      <c r="C232" s="60" t="s">
        <v>26</v>
      </c>
      <c r="D232" s="60">
        <v>20030822</v>
      </c>
      <c r="E232" s="60" t="s">
        <v>896</v>
      </c>
      <c r="F232" s="56">
        <v>20211005</v>
      </c>
      <c r="G232" s="60" t="s">
        <v>33</v>
      </c>
      <c r="H232" s="56" t="s">
        <v>1066</v>
      </c>
      <c r="I232" s="56" t="s">
        <v>1067</v>
      </c>
      <c r="J232" s="60"/>
      <c r="K232" s="60"/>
      <c r="L232" s="56">
        <v>45</v>
      </c>
      <c r="M232" s="56">
        <v>45</v>
      </c>
      <c r="N232" s="56">
        <v>45</v>
      </c>
      <c r="O232" s="56">
        <v>0</v>
      </c>
      <c r="P232" s="56">
        <v>0</v>
      </c>
      <c r="Q232" s="81" t="s">
        <v>1068</v>
      </c>
      <c r="R232" s="60" t="s">
        <v>33</v>
      </c>
      <c r="S232" s="60" t="s">
        <v>33</v>
      </c>
      <c r="T232" s="69">
        <v>90</v>
      </c>
      <c r="U232" s="69">
        <v>95</v>
      </c>
      <c r="V232" s="69">
        <v>91.5</v>
      </c>
    </row>
    <row r="233" s="8" customFormat="1" spans="1:22">
      <c r="A233" s="14">
        <v>232</v>
      </c>
      <c r="B233" s="59" t="s">
        <v>1069</v>
      </c>
      <c r="C233" s="59" t="s">
        <v>26</v>
      </c>
      <c r="D233" s="59">
        <v>20040811</v>
      </c>
      <c r="E233" s="59" t="s">
        <v>866</v>
      </c>
      <c r="F233" s="59">
        <v>20221214</v>
      </c>
      <c r="G233" s="59" t="s">
        <v>37</v>
      </c>
      <c r="H233" s="59" t="s">
        <v>1070</v>
      </c>
      <c r="I233" s="59"/>
      <c r="J233" s="65"/>
      <c r="K233" s="65"/>
      <c r="L233" s="59">
        <v>34</v>
      </c>
      <c r="M233" s="59">
        <v>34</v>
      </c>
      <c r="N233" s="59">
        <v>34</v>
      </c>
      <c r="O233" s="59">
        <v>0</v>
      </c>
      <c r="P233" s="59">
        <v>0</v>
      </c>
      <c r="Q233" s="77" t="s">
        <v>1071</v>
      </c>
      <c r="R233" s="65" t="s">
        <v>33</v>
      </c>
      <c r="S233" s="65" t="s">
        <v>33</v>
      </c>
      <c r="T233" s="69">
        <v>72</v>
      </c>
      <c r="U233" s="69">
        <v>90</v>
      </c>
      <c r="V233" s="69">
        <v>77.4</v>
      </c>
    </row>
    <row r="234" s="8" customFormat="1" ht="36" spans="1:22">
      <c r="A234" s="14">
        <v>233</v>
      </c>
      <c r="B234" s="56" t="s">
        <v>1072</v>
      </c>
      <c r="C234" s="56" t="s">
        <v>26</v>
      </c>
      <c r="D234" s="58" t="s">
        <v>1073</v>
      </c>
      <c r="E234" s="56" t="s">
        <v>1074</v>
      </c>
      <c r="F234" s="58" t="s">
        <v>1075</v>
      </c>
      <c r="G234" s="56" t="s">
        <v>67</v>
      </c>
      <c r="H234" s="56" t="s">
        <v>1076</v>
      </c>
      <c r="I234" s="56"/>
      <c r="J234" s="64"/>
      <c r="K234" s="64"/>
      <c r="L234" s="56">
        <v>40</v>
      </c>
      <c r="M234" s="56">
        <v>40</v>
      </c>
      <c r="N234" s="56">
        <v>40</v>
      </c>
      <c r="O234" s="59">
        <v>0</v>
      </c>
      <c r="P234" s="56">
        <v>0</v>
      </c>
      <c r="Q234" s="74" t="s">
        <v>1077</v>
      </c>
      <c r="R234" s="64" t="s">
        <v>33</v>
      </c>
      <c r="S234" s="64" t="s">
        <v>33</v>
      </c>
      <c r="T234" s="69">
        <v>87</v>
      </c>
      <c r="U234" s="69">
        <v>95</v>
      </c>
      <c r="V234" s="69">
        <v>89.4</v>
      </c>
    </row>
    <row r="235" s="8" customFormat="1" ht="36" spans="1:22">
      <c r="A235" s="14">
        <v>234</v>
      </c>
      <c r="B235" s="61" t="s">
        <v>1078</v>
      </c>
      <c r="C235" s="61" t="s">
        <v>26</v>
      </c>
      <c r="D235" s="61">
        <v>20030226</v>
      </c>
      <c r="E235" s="61" t="s">
        <v>1016</v>
      </c>
      <c r="F235" s="56">
        <v>20211025</v>
      </c>
      <c r="G235" s="61" t="s">
        <v>58</v>
      </c>
      <c r="H235" s="56" t="s">
        <v>1079</v>
      </c>
      <c r="I235" s="56" t="s">
        <v>1080</v>
      </c>
      <c r="J235" s="61"/>
      <c r="K235" s="61"/>
      <c r="L235" s="56">
        <v>50</v>
      </c>
      <c r="M235" s="56">
        <v>50</v>
      </c>
      <c r="N235" s="56">
        <v>50</v>
      </c>
      <c r="O235" s="56">
        <v>0</v>
      </c>
      <c r="P235" s="56">
        <v>0</v>
      </c>
      <c r="Q235" s="74" t="s">
        <v>1081</v>
      </c>
      <c r="R235" s="61" t="s">
        <v>33</v>
      </c>
      <c r="S235" s="61" t="s">
        <v>33</v>
      </c>
      <c r="T235" s="69">
        <v>87</v>
      </c>
      <c r="U235" s="69">
        <v>85</v>
      </c>
      <c r="V235" s="69">
        <v>86.4</v>
      </c>
    </row>
    <row r="236" s="8" customFormat="1" ht="24" spans="1:22">
      <c r="A236" s="14">
        <v>235</v>
      </c>
      <c r="B236" s="56" t="s">
        <v>1082</v>
      </c>
      <c r="C236" s="56" t="s">
        <v>26</v>
      </c>
      <c r="D236" s="56">
        <v>20030830</v>
      </c>
      <c r="E236" s="56" t="s">
        <v>941</v>
      </c>
      <c r="F236" s="56">
        <v>20221031</v>
      </c>
      <c r="G236" s="56" t="s">
        <v>37</v>
      </c>
      <c r="H236" s="56" t="s">
        <v>1083</v>
      </c>
      <c r="I236" s="56"/>
      <c r="J236" s="56"/>
      <c r="K236" s="85"/>
      <c r="L236" s="56">
        <v>25</v>
      </c>
      <c r="M236" s="56">
        <v>25</v>
      </c>
      <c r="N236" s="56">
        <v>25</v>
      </c>
      <c r="O236" s="56">
        <v>0</v>
      </c>
      <c r="P236" s="56">
        <v>0</v>
      </c>
      <c r="Q236" s="74" t="s">
        <v>1084</v>
      </c>
      <c r="R236" s="56" t="s">
        <v>33</v>
      </c>
      <c r="S236" s="56" t="s">
        <v>33</v>
      </c>
      <c r="T236" s="69">
        <v>83</v>
      </c>
      <c r="U236" s="69">
        <v>85</v>
      </c>
      <c r="V236" s="69">
        <v>83.6</v>
      </c>
    </row>
    <row r="237" s="8" customFormat="1" ht="48" spans="1:22">
      <c r="A237" s="14">
        <v>236</v>
      </c>
      <c r="B237" s="61" t="s">
        <v>1085</v>
      </c>
      <c r="C237" s="61" t="s">
        <v>26</v>
      </c>
      <c r="D237" s="61">
        <v>20020912</v>
      </c>
      <c r="E237" s="61" t="s">
        <v>1086</v>
      </c>
      <c r="F237" s="56">
        <v>20211030</v>
      </c>
      <c r="G237" s="61" t="s">
        <v>33</v>
      </c>
      <c r="H237" s="91" t="s">
        <v>1087</v>
      </c>
      <c r="I237" s="56" t="s">
        <v>1088</v>
      </c>
      <c r="J237" s="61"/>
      <c r="K237" s="61"/>
      <c r="L237" s="56">
        <v>38</v>
      </c>
      <c r="M237" s="56">
        <v>38</v>
      </c>
      <c r="N237" s="56">
        <v>32</v>
      </c>
      <c r="O237" s="56">
        <v>0</v>
      </c>
      <c r="P237" s="56">
        <v>6</v>
      </c>
      <c r="Q237" s="74" t="s">
        <v>1089</v>
      </c>
      <c r="R237" s="61" t="s">
        <v>1090</v>
      </c>
      <c r="S237" s="61" t="s">
        <v>33</v>
      </c>
      <c r="T237" s="69">
        <v>70</v>
      </c>
      <c r="U237" s="69">
        <v>85</v>
      </c>
      <c r="V237" s="69">
        <v>74.5</v>
      </c>
    </row>
    <row r="238" s="8" customFormat="1" ht="60" spans="1:22">
      <c r="A238" s="14">
        <v>237</v>
      </c>
      <c r="B238" s="59" t="s">
        <v>1091</v>
      </c>
      <c r="C238" s="59" t="s">
        <v>26</v>
      </c>
      <c r="D238" s="59">
        <v>20030726</v>
      </c>
      <c r="E238" s="59" t="s">
        <v>891</v>
      </c>
      <c r="F238" s="59">
        <v>20211103</v>
      </c>
      <c r="G238" s="59" t="s">
        <v>67</v>
      </c>
      <c r="H238" s="59" t="s">
        <v>1092</v>
      </c>
      <c r="I238" s="59" t="s">
        <v>1093</v>
      </c>
      <c r="J238" s="66"/>
      <c r="K238" s="66"/>
      <c r="L238" s="59">
        <v>35</v>
      </c>
      <c r="M238" s="59">
        <v>35</v>
      </c>
      <c r="N238" s="59">
        <v>35</v>
      </c>
      <c r="O238" s="59">
        <v>0</v>
      </c>
      <c r="P238" s="59">
        <v>0</v>
      </c>
      <c r="Q238" s="79" t="s">
        <v>1094</v>
      </c>
      <c r="R238" s="59" t="s">
        <v>33</v>
      </c>
      <c r="S238" s="59" t="s">
        <v>33</v>
      </c>
      <c r="T238" s="69">
        <v>92</v>
      </c>
      <c r="U238" s="69">
        <v>95</v>
      </c>
      <c r="V238" s="69">
        <v>92.9</v>
      </c>
    </row>
    <row r="239" s="8" customFormat="1" ht="48" spans="1:22">
      <c r="A239" s="14">
        <v>238</v>
      </c>
      <c r="B239" s="56" t="s">
        <v>1095</v>
      </c>
      <c r="C239" s="56" t="s">
        <v>26</v>
      </c>
      <c r="D239" s="56">
        <v>20040731</v>
      </c>
      <c r="E239" s="56" t="s">
        <v>1074</v>
      </c>
      <c r="F239" s="58" t="s">
        <v>1096</v>
      </c>
      <c r="G239" s="56" t="s">
        <v>42</v>
      </c>
      <c r="H239" s="59" t="s">
        <v>1097</v>
      </c>
      <c r="I239" s="56"/>
      <c r="J239" s="64"/>
      <c r="K239" s="64"/>
      <c r="L239" s="56">
        <v>40</v>
      </c>
      <c r="M239" s="56">
        <v>40</v>
      </c>
      <c r="N239" s="56">
        <v>40</v>
      </c>
      <c r="O239" s="56">
        <v>0</v>
      </c>
      <c r="P239" s="56">
        <v>0</v>
      </c>
      <c r="Q239" s="74" t="s">
        <v>1098</v>
      </c>
      <c r="R239" s="64" t="s">
        <v>33</v>
      </c>
      <c r="S239" s="64" t="s">
        <v>33</v>
      </c>
      <c r="T239" s="69">
        <v>72</v>
      </c>
      <c r="U239" s="69">
        <v>95</v>
      </c>
      <c r="V239" s="69">
        <v>78.9</v>
      </c>
    </row>
    <row r="240" s="8" customFormat="1" ht="72" spans="1:22">
      <c r="A240" s="14">
        <v>239</v>
      </c>
      <c r="B240" s="59" t="s">
        <v>1099</v>
      </c>
      <c r="C240" s="59" t="s">
        <v>26</v>
      </c>
      <c r="D240" s="59">
        <v>20040330</v>
      </c>
      <c r="E240" s="59" t="s">
        <v>987</v>
      </c>
      <c r="F240" s="59">
        <v>20221020</v>
      </c>
      <c r="G240" s="59" t="s">
        <v>42</v>
      </c>
      <c r="H240" s="59" t="s">
        <v>1100</v>
      </c>
      <c r="I240" s="59"/>
      <c r="J240" s="65"/>
      <c r="K240" s="65"/>
      <c r="L240" s="59">
        <v>46</v>
      </c>
      <c r="M240" s="59">
        <v>46</v>
      </c>
      <c r="N240" s="59">
        <v>46</v>
      </c>
      <c r="O240" s="59">
        <v>0</v>
      </c>
      <c r="P240" s="59">
        <v>0</v>
      </c>
      <c r="Q240" s="77" t="s">
        <v>1101</v>
      </c>
      <c r="R240" s="65" t="s">
        <v>33</v>
      </c>
      <c r="S240" s="65" t="s">
        <v>33</v>
      </c>
      <c r="T240" s="69">
        <v>76</v>
      </c>
      <c r="U240" s="69">
        <v>90</v>
      </c>
      <c r="V240" s="69">
        <v>80.2</v>
      </c>
    </row>
    <row r="241" s="8" customFormat="1" ht="60" spans="1:22">
      <c r="A241" s="14">
        <v>240</v>
      </c>
      <c r="B241" s="85" t="s">
        <v>1102</v>
      </c>
      <c r="C241" s="56" t="s">
        <v>26</v>
      </c>
      <c r="D241" s="56">
        <v>20050213</v>
      </c>
      <c r="E241" s="56" t="s">
        <v>949</v>
      </c>
      <c r="F241" s="56">
        <v>20230320</v>
      </c>
      <c r="G241" s="56" t="s">
        <v>37</v>
      </c>
      <c r="H241" s="56" t="s">
        <v>1103</v>
      </c>
      <c r="I241" s="56"/>
      <c r="J241" s="56"/>
      <c r="K241" s="85"/>
      <c r="L241" s="56">
        <v>19</v>
      </c>
      <c r="M241" s="56">
        <v>19</v>
      </c>
      <c r="N241" s="56">
        <v>19</v>
      </c>
      <c r="O241" s="56">
        <v>0</v>
      </c>
      <c r="P241" s="56">
        <v>0</v>
      </c>
      <c r="Q241" s="74" t="s">
        <v>1104</v>
      </c>
      <c r="R241" s="56" t="s">
        <v>33</v>
      </c>
      <c r="S241" s="56" t="s">
        <v>33</v>
      </c>
      <c r="T241" s="69">
        <v>84</v>
      </c>
      <c r="U241" s="69">
        <v>90</v>
      </c>
      <c r="V241" s="69">
        <v>85.8</v>
      </c>
    </row>
    <row r="242" s="8" customFormat="1" ht="36" spans="1:22">
      <c r="A242" s="14">
        <v>241</v>
      </c>
      <c r="B242" s="56" t="s">
        <v>1105</v>
      </c>
      <c r="C242" s="56" t="s">
        <v>98</v>
      </c>
      <c r="D242" s="56">
        <v>20040103</v>
      </c>
      <c r="E242" s="56" t="s">
        <v>1106</v>
      </c>
      <c r="F242" s="56">
        <v>20220923</v>
      </c>
      <c r="G242" s="56" t="s">
        <v>42</v>
      </c>
      <c r="H242" s="56" t="s">
        <v>1107</v>
      </c>
      <c r="I242" s="56"/>
      <c r="J242" s="56"/>
      <c r="K242" s="85"/>
      <c r="L242" s="56">
        <v>26</v>
      </c>
      <c r="M242" s="56">
        <v>26</v>
      </c>
      <c r="N242" s="56">
        <v>26</v>
      </c>
      <c r="O242" s="56">
        <v>0</v>
      </c>
      <c r="P242" s="56">
        <v>0</v>
      </c>
      <c r="Q242" s="74" t="s">
        <v>1108</v>
      </c>
      <c r="R242" s="56" t="s">
        <v>33</v>
      </c>
      <c r="S242" s="56" t="s">
        <v>33</v>
      </c>
      <c r="T242" s="69">
        <v>92</v>
      </c>
      <c r="U242" s="69">
        <v>85</v>
      </c>
      <c r="V242" s="69">
        <v>89.9</v>
      </c>
    </row>
    <row r="243" s="8" customFormat="1" ht="48" spans="1:22">
      <c r="A243" s="14">
        <v>242</v>
      </c>
      <c r="B243" s="56" t="s">
        <v>1109</v>
      </c>
      <c r="C243" s="56" t="s">
        <v>26</v>
      </c>
      <c r="D243" s="56">
        <v>20030919</v>
      </c>
      <c r="E243" s="56" t="s">
        <v>1110</v>
      </c>
      <c r="F243" s="56">
        <v>20211012</v>
      </c>
      <c r="G243" s="56" t="s">
        <v>58</v>
      </c>
      <c r="H243" s="92" t="s">
        <v>1111</v>
      </c>
      <c r="I243" s="97" t="s">
        <v>1112</v>
      </c>
      <c r="J243" s="64"/>
      <c r="K243" s="64"/>
      <c r="L243" s="56">
        <v>36</v>
      </c>
      <c r="M243" s="56">
        <v>36</v>
      </c>
      <c r="N243" s="56">
        <v>36</v>
      </c>
      <c r="O243" s="56">
        <v>0</v>
      </c>
      <c r="P243" s="56">
        <v>0</v>
      </c>
      <c r="Q243" s="79" t="s">
        <v>1113</v>
      </c>
      <c r="R243" s="59" t="s">
        <v>33</v>
      </c>
      <c r="S243" s="56" t="s">
        <v>33</v>
      </c>
      <c r="T243" s="69">
        <v>73</v>
      </c>
      <c r="U243" s="69">
        <v>95</v>
      </c>
      <c r="V243" s="69">
        <v>79.6</v>
      </c>
    </row>
    <row r="244" s="8" customFormat="1" ht="36" spans="1:22">
      <c r="A244" s="14">
        <v>243</v>
      </c>
      <c r="B244" s="59" t="s">
        <v>1114</v>
      </c>
      <c r="C244" s="59" t="s">
        <v>98</v>
      </c>
      <c r="D244" s="59">
        <v>20040427</v>
      </c>
      <c r="E244" s="59" t="s">
        <v>1115</v>
      </c>
      <c r="F244" s="59">
        <v>20221020</v>
      </c>
      <c r="G244" s="59" t="s">
        <v>42</v>
      </c>
      <c r="H244" s="59" t="s">
        <v>1116</v>
      </c>
      <c r="I244" s="59"/>
      <c r="J244" s="65"/>
      <c r="K244" s="65"/>
      <c r="L244" s="59">
        <v>30</v>
      </c>
      <c r="M244" s="59">
        <v>30</v>
      </c>
      <c r="N244" s="59">
        <v>30</v>
      </c>
      <c r="O244" s="59">
        <v>0</v>
      </c>
      <c r="P244" s="59">
        <v>0</v>
      </c>
      <c r="Q244" s="77" t="s">
        <v>1117</v>
      </c>
      <c r="R244" s="65" t="s">
        <v>33</v>
      </c>
      <c r="S244" s="65" t="s">
        <v>33</v>
      </c>
      <c r="T244" s="69">
        <v>80</v>
      </c>
      <c r="U244" s="69">
        <v>85</v>
      </c>
      <c r="V244" s="69">
        <v>81.5</v>
      </c>
    </row>
    <row r="245" s="8" customFormat="1" ht="72" spans="1:22">
      <c r="A245" s="14">
        <v>244</v>
      </c>
      <c r="B245" s="61" t="s">
        <v>1118</v>
      </c>
      <c r="C245" s="61" t="s">
        <v>26</v>
      </c>
      <c r="D245" s="61">
        <v>20030401</v>
      </c>
      <c r="E245" s="61" t="s">
        <v>1119</v>
      </c>
      <c r="F245" s="56">
        <v>20211025</v>
      </c>
      <c r="G245" s="61" t="s">
        <v>67</v>
      </c>
      <c r="H245" s="58" t="s">
        <v>1120</v>
      </c>
      <c r="I245" s="56" t="s">
        <v>1121</v>
      </c>
      <c r="J245" s="61"/>
      <c r="K245" s="61"/>
      <c r="L245" s="56">
        <v>38</v>
      </c>
      <c r="M245" s="56">
        <v>38</v>
      </c>
      <c r="N245" s="56">
        <v>37</v>
      </c>
      <c r="O245" s="56">
        <v>1</v>
      </c>
      <c r="P245" s="56">
        <v>0</v>
      </c>
      <c r="Q245" s="74" t="s">
        <v>1122</v>
      </c>
      <c r="R245" s="61" t="s">
        <v>1123</v>
      </c>
      <c r="S245" s="61" t="s">
        <v>33</v>
      </c>
      <c r="T245" s="69">
        <v>86</v>
      </c>
      <c r="U245" s="69">
        <v>95</v>
      </c>
      <c r="V245" s="69">
        <v>88.7</v>
      </c>
    </row>
    <row r="246" s="8" customFormat="1" ht="96" spans="1:22">
      <c r="A246" s="14">
        <v>245</v>
      </c>
      <c r="B246" s="93" t="s">
        <v>1124</v>
      </c>
      <c r="C246" s="93" t="s">
        <v>26</v>
      </c>
      <c r="D246" s="94">
        <v>20040829</v>
      </c>
      <c r="E246" s="93" t="s">
        <v>1125</v>
      </c>
      <c r="F246" s="94">
        <v>20221024</v>
      </c>
      <c r="G246" s="93" t="s">
        <v>37</v>
      </c>
      <c r="H246" s="93" t="s">
        <v>1126</v>
      </c>
      <c r="I246" s="98"/>
      <c r="J246" s="98"/>
      <c r="K246" s="94"/>
      <c r="L246" s="94">
        <v>46</v>
      </c>
      <c r="M246" s="94">
        <v>46</v>
      </c>
      <c r="N246" s="94">
        <v>46</v>
      </c>
      <c r="O246" s="94">
        <v>0</v>
      </c>
      <c r="P246" s="94">
        <v>0</v>
      </c>
      <c r="Q246" s="106" t="s">
        <v>1127</v>
      </c>
      <c r="R246" s="93" t="s">
        <v>33</v>
      </c>
      <c r="S246" s="93" t="s">
        <v>33</v>
      </c>
      <c r="T246" s="69">
        <v>91.5</v>
      </c>
      <c r="U246" s="69">
        <v>95</v>
      </c>
      <c r="V246" s="69">
        <v>92.55</v>
      </c>
    </row>
    <row r="247" s="8" customFormat="1" ht="37.5" spans="1:22">
      <c r="A247" s="14">
        <v>246</v>
      </c>
      <c r="B247" s="93" t="s">
        <v>1128</v>
      </c>
      <c r="C247" s="93" t="s">
        <v>26</v>
      </c>
      <c r="D247" s="94">
        <v>20040814</v>
      </c>
      <c r="E247" s="93" t="s">
        <v>1125</v>
      </c>
      <c r="F247" s="94">
        <v>20221024</v>
      </c>
      <c r="G247" s="93" t="s">
        <v>58</v>
      </c>
      <c r="H247" s="93" t="s">
        <v>1129</v>
      </c>
      <c r="I247" s="99"/>
      <c r="J247" s="98"/>
      <c r="K247" s="94"/>
      <c r="L247" s="94">
        <v>46</v>
      </c>
      <c r="M247" s="94">
        <v>46</v>
      </c>
      <c r="N247" s="94">
        <v>42</v>
      </c>
      <c r="O247" s="94">
        <v>2</v>
      </c>
      <c r="P247" s="94">
        <v>2</v>
      </c>
      <c r="Q247" s="106" t="s">
        <v>1130</v>
      </c>
      <c r="R247" s="93" t="s">
        <v>1131</v>
      </c>
      <c r="S247" s="93" t="s">
        <v>33</v>
      </c>
      <c r="T247" s="69">
        <v>86</v>
      </c>
      <c r="U247" s="69">
        <v>95</v>
      </c>
      <c r="V247" s="69">
        <v>88.7</v>
      </c>
    </row>
    <row r="248" s="8" customFormat="1" ht="24" spans="1:22">
      <c r="A248" s="14">
        <v>247</v>
      </c>
      <c r="B248" s="56" t="s">
        <v>1132</v>
      </c>
      <c r="C248" s="56" t="s">
        <v>26</v>
      </c>
      <c r="D248" s="56">
        <v>20041004</v>
      </c>
      <c r="E248" s="56" t="s">
        <v>916</v>
      </c>
      <c r="F248" s="56">
        <v>20221202</v>
      </c>
      <c r="G248" s="56" t="s">
        <v>37</v>
      </c>
      <c r="H248" s="59" t="s">
        <v>1133</v>
      </c>
      <c r="I248" s="56"/>
      <c r="J248" s="64"/>
      <c r="K248" s="64"/>
      <c r="L248" s="56">
        <v>31</v>
      </c>
      <c r="M248" s="56">
        <v>31</v>
      </c>
      <c r="N248" s="56">
        <v>31</v>
      </c>
      <c r="O248" s="56">
        <v>0</v>
      </c>
      <c r="P248" s="56">
        <v>0</v>
      </c>
      <c r="Q248" s="74" t="s">
        <v>1134</v>
      </c>
      <c r="R248" s="64" t="s">
        <v>33</v>
      </c>
      <c r="S248" s="64" t="s">
        <v>33</v>
      </c>
      <c r="T248" s="69">
        <v>81</v>
      </c>
      <c r="U248" s="69">
        <v>90</v>
      </c>
      <c r="V248" s="69">
        <v>83.7</v>
      </c>
    </row>
    <row r="249" s="8" customFormat="1" ht="60" spans="1:22">
      <c r="A249" s="14">
        <v>248</v>
      </c>
      <c r="B249" s="55" t="s">
        <v>1135</v>
      </c>
      <c r="C249" s="55" t="s">
        <v>26</v>
      </c>
      <c r="D249" s="55">
        <v>20030303</v>
      </c>
      <c r="E249" s="55" t="s">
        <v>968</v>
      </c>
      <c r="F249" s="56">
        <v>20211005</v>
      </c>
      <c r="G249" s="55" t="s">
        <v>33</v>
      </c>
      <c r="H249" s="57" t="s">
        <v>1136</v>
      </c>
      <c r="I249" s="57" t="s">
        <v>1137</v>
      </c>
      <c r="J249" s="55"/>
      <c r="K249" s="55"/>
      <c r="L249" s="63">
        <v>43</v>
      </c>
      <c r="M249" s="63">
        <v>43</v>
      </c>
      <c r="N249" s="63">
        <v>43</v>
      </c>
      <c r="O249" s="63">
        <v>0</v>
      </c>
      <c r="P249" s="63">
        <v>0</v>
      </c>
      <c r="Q249" s="72" t="s">
        <v>1138</v>
      </c>
      <c r="R249" s="55" t="s">
        <v>33</v>
      </c>
      <c r="S249" s="55" t="s">
        <v>33</v>
      </c>
      <c r="T249" s="69">
        <v>84</v>
      </c>
      <c r="U249" s="69">
        <v>85</v>
      </c>
      <c r="V249" s="69">
        <v>84.3</v>
      </c>
    </row>
    <row r="250" s="8" customFormat="1" ht="48" spans="1:22">
      <c r="A250" s="14">
        <v>249</v>
      </c>
      <c r="B250" s="59" t="s">
        <v>1139</v>
      </c>
      <c r="C250" s="59" t="s">
        <v>26</v>
      </c>
      <c r="D250" s="59">
        <v>20040615</v>
      </c>
      <c r="E250" s="59" t="s">
        <v>987</v>
      </c>
      <c r="F250" s="59">
        <v>20221020</v>
      </c>
      <c r="G250" s="59" t="s">
        <v>157</v>
      </c>
      <c r="H250" s="59" t="s">
        <v>1140</v>
      </c>
      <c r="I250" s="59"/>
      <c r="J250" s="65"/>
      <c r="K250" s="65"/>
      <c r="L250" s="59">
        <v>46</v>
      </c>
      <c r="M250" s="59">
        <v>46</v>
      </c>
      <c r="N250" s="59">
        <v>46</v>
      </c>
      <c r="O250" s="59">
        <v>0</v>
      </c>
      <c r="P250" s="59">
        <v>0</v>
      </c>
      <c r="Q250" s="77" t="s">
        <v>1141</v>
      </c>
      <c r="R250" s="65" t="s">
        <v>33</v>
      </c>
      <c r="S250" s="65" t="s">
        <v>33</v>
      </c>
      <c r="T250" s="69">
        <v>70</v>
      </c>
      <c r="U250" s="69">
        <v>95</v>
      </c>
      <c r="V250" s="69">
        <v>77.5</v>
      </c>
    </row>
    <row r="251" s="8" customFormat="1" ht="84" spans="1:22">
      <c r="A251" s="14">
        <v>250</v>
      </c>
      <c r="B251" s="59" t="s">
        <v>1142</v>
      </c>
      <c r="C251" s="59" t="s">
        <v>26</v>
      </c>
      <c r="D251" s="59">
        <v>20030826</v>
      </c>
      <c r="E251" s="59" t="s">
        <v>1009</v>
      </c>
      <c r="F251" s="59">
        <v>20221025</v>
      </c>
      <c r="G251" s="59" t="s">
        <v>37</v>
      </c>
      <c r="H251" s="59" t="s">
        <v>1143</v>
      </c>
      <c r="I251" s="59"/>
      <c r="J251" s="65"/>
      <c r="K251" s="65"/>
      <c r="L251" s="59">
        <v>34</v>
      </c>
      <c r="M251" s="59">
        <v>34</v>
      </c>
      <c r="N251" s="59">
        <v>34</v>
      </c>
      <c r="O251" s="59">
        <v>0</v>
      </c>
      <c r="P251" s="59">
        <v>0</v>
      </c>
      <c r="Q251" s="77" t="s">
        <v>1144</v>
      </c>
      <c r="R251" s="65" t="s">
        <v>33</v>
      </c>
      <c r="S251" s="65" t="s">
        <v>33</v>
      </c>
      <c r="T251" s="69">
        <v>87</v>
      </c>
      <c r="U251" s="69">
        <v>95</v>
      </c>
      <c r="V251" s="69">
        <v>89.4</v>
      </c>
    </row>
    <row r="252" s="8" customFormat="1" ht="24" spans="1:22">
      <c r="A252" s="14">
        <v>251</v>
      </c>
      <c r="B252" s="87" t="s">
        <v>1145</v>
      </c>
      <c r="C252" s="87" t="s">
        <v>26</v>
      </c>
      <c r="D252" s="87">
        <v>20040127</v>
      </c>
      <c r="E252" s="87" t="s">
        <v>1146</v>
      </c>
      <c r="F252" s="87">
        <v>20221025</v>
      </c>
      <c r="G252" s="87" t="s">
        <v>37</v>
      </c>
      <c r="H252" s="89" t="s">
        <v>1147</v>
      </c>
      <c r="I252" s="87"/>
      <c r="J252" s="100"/>
      <c r="K252" s="100"/>
      <c r="L252" s="87">
        <v>23</v>
      </c>
      <c r="M252" s="87">
        <v>23</v>
      </c>
      <c r="N252" s="87">
        <v>23</v>
      </c>
      <c r="O252" s="87">
        <v>0</v>
      </c>
      <c r="P252" s="87">
        <v>0</v>
      </c>
      <c r="Q252" s="104" t="s">
        <v>1148</v>
      </c>
      <c r="R252" s="56" t="s">
        <v>33</v>
      </c>
      <c r="S252" s="87" t="s">
        <v>33</v>
      </c>
      <c r="T252" s="69">
        <v>70</v>
      </c>
      <c r="U252" s="69">
        <v>90</v>
      </c>
      <c r="V252" s="69">
        <v>76</v>
      </c>
    </row>
    <row r="253" s="8" customFormat="1" ht="24" spans="1:22">
      <c r="A253" s="14">
        <v>252</v>
      </c>
      <c r="B253" s="56" t="s">
        <v>1149</v>
      </c>
      <c r="C253" s="56" t="s">
        <v>26</v>
      </c>
      <c r="D253" s="56">
        <v>20040127</v>
      </c>
      <c r="E253" s="58" t="s">
        <v>855</v>
      </c>
      <c r="F253" s="58" t="s">
        <v>1150</v>
      </c>
      <c r="G253" s="59" t="s">
        <v>67</v>
      </c>
      <c r="H253" s="56" t="s">
        <v>1151</v>
      </c>
      <c r="I253" s="56"/>
      <c r="J253" s="64"/>
      <c r="K253" s="64"/>
      <c r="L253" s="56">
        <v>44</v>
      </c>
      <c r="M253" s="56">
        <v>44</v>
      </c>
      <c r="N253" s="56">
        <v>44</v>
      </c>
      <c r="O253" s="56">
        <v>0</v>
      </c>
      <c r="P253" s="59">
        <v>0</v>
      </c>
      <c r="Q253" s="74" t="s">
        <v>1152</v>
      </c>
      <c r="R253" s="64" t="s">
        <v>33</v>
      </c>
      <c r="S253" s="64" t="s">
        <v>33</v>
      </c>
      <c r="T253" s="69">
        <v>85</v>
      </c>
      <c r="U253" s="69">
        <v>95</v>
      </c>
      <c r="V253" s="69">
        <v>88</v>
      </c>
    </row>
    <row r="254" s="8" customFormat="1" ht="48" spans="1:22">
      <c r="A254" s="14">
        <v>253</v>
      </c>
      <c r="B254" s="56" t="s">
        <v>1153</v>
      </c>
      <c r="C254" s="56" t="s">
        <v>26</v>
      </c>
      <c r="D254" s="56">
        <v>20021231</v>
      </c>
      <c r="E254" s="56" t="s">
        <v>875</v>
      </c>
      <c r="F254" s="56">
        <v>20221001</v>
      </c>
      <c r="G254" s="56" t="s">
        <v>153</v>
      </c>
      <c r="H254" s="59" t="s">
        <v>1154</v>
      </c>
      <c r="I254" s="59" t="s">
        <v>1155</v>
      </c>
      <c r="J254" s="64"/>
      <c r="K254" s="64"/>
      <c r="L254" s="56">
        <v>48</v>
      </c>
      <c r="M254" s="56">
        <v>48</v>
      </c>
      <c r="N254" s="56">
        <v>48</v>
      </c>
      <c r="O254" s="56">
        <v>0</v>
      </c>
      <c r="P254" s="56">
        <v>0</v>
      </c>
      <c r="Q254" s="79" t="s">
        <v>1156</v>
      </c>
      <c r="R254" s="59" t="s">
        <v>33</v>
      </c>
      <c r="S254" s="56" t="s">
        <v>33</v>
      </c>
      <c r="T254" s="69">
        <v>70</v>
      </c>
      <c r="U254" s="69">
        <v>95</v>
      </c>
      <c r="V254" s="69">
        <v>77.5</v>
      </c>
    </row>
    <row r="255" s="8" customFormat="1" ht="48" spans="1:22">
      <c r="A255" s="14">
        <v>254</v>
      </c>
      <c r="B255" s="56" t="s">
        <v>1157</v>
      </c>
      <c r="C255" s="56" t="s">
        <v>26</v>
      </c>
      <c r="D255" s="56">
        <v>20030603</v>
      </c>
      <c r="E255" s="56" t="s">
        <v>1158</v>
      </c>
      <c r="F255" s="56">
        <v>20211011</v>
      </c>
      <c r="G255" s="56" t="s">
        <v>58</v>
      </c>
      <c r="H255" s="56" t="s">
        <v>1159</v>
      </c>
      <c r="I255" s="56" t="s">
        <v>1160</v>
      </c>
      <c r="J255" s="64"/>
      <c r="K255" s="64"/>
      <c r="L255" s="56">
        <v>42</v>
      </c>
      <c r="M255" s="56">
        <v>42</v>
      </c>
      <c r="N255" s="56">
        <v>42</v>
      </c>
      <c r="O255" s="56">
        <v>0</v>
      </c>
      <c r="P255" s="56">
        <v>0</v>
      </c>
      <c r="Q255" s="79" t="s">
        <v>1161</v>
      </c>
      <c r="R255" s="59" t="s">
        <v>33</v>
      </c>
      <c r="S255" s="56" t="s">
        <v>33</v>
      </c>
      <c r="T255" s="69">
        <v>70</v>
      </c>
      <c r="U255" s="69">
        <v>95</v>
      </c>
      <c r="V255" s="69">
        <v>77.5</v>
      </c>
    </row>
    <row r="256" s="8" customFormat="1" ht="36" spans="1:22">
      <c r="A256" s="14">
        <v>255</v>
      </c>
      <c r="B256" s="61" t="s">
        <v>1162</v>
      </c>
      <c r="C256" s="61" t="s">
        <v>26</v>
      </c>
      <c r="D256" s="61">
        <v>20031028</v>
      </c>
      <c r="E256" s="61" t="s">
        <v>1163</v>
      </c>
      <c r="F256" s="56">
        <v>20211024</v>
      </c>
      <c r="G256" s="61" t="s">
        <v>458</v>
      </c>
      <c r="H256" s="91" t="s">
        <v>1164</v>
      </c>
      <c r="I256" s="91" t="s">
        <v>1165</v>
      </c>
      <c r="J256" s="61"/>
      <c r="K256" s="61"/>
      <c r="L256" s="56">
        <v>41</v>
      </c>
      <c r="M256" s="56">
        <v>41</v>
      </c>
      <c r="N256" s="56">
        <v>35</v>
      </c>
      <c r="O256" s="56">
        <v>2</v>
      </c>
      <c r="P256" s="56">
        <v>4</v>
      </c>
      <c r="Q256" s="74" t="s">
        <v>1166</v>
      </c>
      <c r="R256" s="61" t="s">
        <v>1167</v>
      </c>
      <c r="S256" s="61" t="s">
        <v>33</v>
      </c>
      <c r="T256" s="69">
        <v>76</v>
      </c>
      <c r="U256" s="69">
        <v>90</v>
      </c>
      <c r="V256" s="69">
        <v>80.2</v>
      </c>
    </row>
    <row r="257" s="8" customFormat="1" ht="72" spans="1:22">
      <c r="A257" s="14">
        <v>256</v>
      </c>
      <c r="B257" s="107" t="s">
        <v>1168</v>
      </c>
      <c r="C257" s="107" t="s">
        <v>26</v>
      </c>
      <c r="D257" s="107">
        <v>20030706</v>
      </c>
      <c r="E257" s="107" t="s">
        <v>850</v>
      </c>
      <c r="F257" s="108" t="s">
        <v>1169</v>
      </c>
      <c r="G257" s="107" t="s">
        <v>33</v>
      </c>
      <c r="H257" s="107" t="s">
        <v>1170</v>
      </c>
      <c r="I257" s="107"/>
      <c r="J257" s="110"/>
      <c r="K257" s="110"/>
      <c r="L257" s="107">
        <v>48</v>
      </c>
      <c r="M257" s="107">
        <v>48</v>
      </c>
      <c r="N257" s="107">
        <v>48</v>
      </c>
      <c r="O257" s="107">
        <v>0</v>
      </c>
      <c r="P257" s="107">
        <v>0</v>
      </c>
      <c r="Q257" s="111" t="s">
        <v>1171</v>
      </c>
      <c r="R257" s="110" t="s">
        <v>33</v>
      </c>
      <c r="S257" s="112" t="s">
        <v>33</v>
      </c>
      <c r="T257" s="69">
        <v>82</v>
      </c>
      <c r="U257" s="69">
        <v>95</v>
      </c>
      <c r="V257" s="69">
        <v>85.9</v>
      </c>
    </row>
    <row r="258" s="8" customFormat="1" ht="156" spans="1:22">
      <c r="A258" s="14">
        <v>257</v>
      </c>
      <c r="B258" s="109" t="s">
        <v>1172</v>
      </c>
      <c r="C258" s="59" t="s">
        <v>26</v>
      </c>
      <c r="D258" s="59">
        <v>20040622</v>
      </c>
      <c r="E258" s="59" t="s">
        <v>934</v>
      </c>
      <c r="F258" s="59">
        <v>20221020</v>
      </c>
      <c r="G258" s="59" t="s">
        <v>42</v>
      </c>
      <c r="H258" s="90" t="s">
        <v>1173</v>
      </c>
      <c r="I258" s="59"/>
      <c r="J258" s="65"/>
      <c r="K258" s="65"/>
      <c r="L258" s="59">
        <v>44</v>
      </c>
      <c r="M258" s="59">
        <v>44</v>
      </c>
      <c r="N258" s="59">
        <v>44</v>
      </c>
      <c r="O258" s="59">
        <v>0</v>
      </c>
      <c r="P258" s="59">
        <v>0</v>
      </c>
      <c r="Q258" s="77" t="s">
        <v>1174</v>
      </c>
      <c r="R258" s="65" t="s">
        <v>33</v>
      </c>
      <c r="S258" s="65" t="s">
        <v>33</v>
      </c>
      <c r="T258" s="69">
        <v>72</v>
      </c>
      <c r="U258" s="69">
        <v>90</v>
      </c>
      <c r="V258" s="69">
        <v>77.4</v>
      </c>
    </row>
  </sheetData>
  <autoFilter ref="A3:XFD178">
    <extLst/>
  </autoFilter>
  <mergeCells count="18">
    <mergeCell ref="A1:T1"/>
    <mergeCell ref="H2:K2"/>
    <mergeCell ref="N2:P2"/>
    <mergeCell ref="A2:A3"/>
    <mergeCell ref="B2:B3"/>
    <mergeCell ref="C2:C3"/>
    <mergeCell ref="D2:D3"/>
    <mergeCell ref="E2:E3"/>
    <mergeCell ref="F2:F3"/>
    <mergeCell ref="G2:G3"/>
    <mergeCell ref="L2:L3"/>
    <mergeCell ref="M2:M3"/>
    <mergeCell ref="Q2:Q3"/>
    <mergeCell ref="R2:R3"/>
    <mergeCell ref="S2:S3"/>
    <mergeCell ref="T2:T3"/>
    <mergeCell ref="U2:U3"/>
    <mergeCell ref="V2:V3"/>
  </mergeCells>
  <conditionalFormatting sqref="B67">
    <cfRule type="duplicateValues" dxfId="0" priority="9"/>
  </conditionalFormatting>
  <conditionalFormatting sqref="T93:V93">
    <cfRule type="cellIs" dxfId="1" priority="5" operator="lessThan">
      <formula>70</formula>
    </cfRule>
    <cfRule type="cellIs" dxfId="2" priority="6" operator="lessThan">
      <formula>58.25</formula>
    </cfRule>
    <cfRule type="cellIs" dxfId="2" priority="7" operator="lessThan">
      <formula>70</formula>
    </cfRule>
  </conditionalFormatting>
  <conditionalFormatting sqref="V93">
    <cfRule type="cellIs" dxfId="3" priority="4" stopIfTrue="1" operator="greaterThanOrEqual">
      <formula>90</formula>
    </cfRule>
  </conditionalFormatting>
  <conditionalFormatting sqref="T94:V94">
    <cfRule type="cellIs" dxfId="1" priority="1" operator="lessThan">
      <formula>70</formula>
    </cfRule>
    <cfRule type="cellIs" dxfId="2" priority="2" operator="lessThan">
      <formula>58.25</formula>
    </cfRule>
    <cfRule type="cellIs" dxfId="2" priority="3" operator="lessThan">
      <formula>70</formula>
    </cfRule>
  </conditionalFormatting>
  <conditionalFormatting sqref="B4:B66">
    <cfRule type="duplicateValues" dxfId="0" priority="12"/>
  </conditionalFormatting>
  <conditionalFormatting sqref="T4:T67">
    <cfRule type="cellIs" dxfId="4" priority="8" operator="lessThan">
      <formula>70</formula>
    </cfRule>
  </conditionalFormatting>
  <pageMargins left="0.472222222222222" right="0.196527777777778" top="0.196527777777778" bottom="0.0388888888888889" header="0.156944444444444" footer="0.118055555555556"/>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高青松</cp:lastModifiedBy>
  <dcterms:created xsi:type="dcterms:W3CDTF">2021-04-12T17:30:00Z</dcterms:created>
  <dcterms:modified xsi:type="dcterms:W3CDTF">2023-11-30T04:56:41Z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8E098D6339A34F8D98F587D2F25C153E_13</vt:lpwstr>
  </property>
</Properties>
</file>