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1555" windowHeight="985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11" i="1"/>
  <c r="J11"/>
  <c r="L5"/>
  <c r="I6"/>
  <c r="J6"/>
  <c r="L6"/>
  <c r="I7"/>
  <c r="J7"/>
  <c r="L7"/>
  <c r="L8"/>
  <c r="L9"/>
  <c r="L10"/>
  <c r="L11"/>
  <c r="L4"/>
  <c r="J5"/>
  <c r="J8"/>
  <c r="J9"/>
  <c r="J10"/>
  <c r="J4"/>
  <c r="K5"/>
  <c r="K6"/>
  <c r="K7"/>
  <c r="K8"/>
  <c r="K9"/>
  <c r="K10"/>
  <c r="K11"/>
  <c r="K4"/>
  <c r="I5"/>
  <c r="I8"/>
  <c r="I9"/>
  <c r="I10"/>
  <c r="I11"/>
  <c r="I4"/>
  <c r="G11"/>
  <c r="E11"/>
  <c r="H11"/>
  <c r="F11"/>
</calcChain>
</file>

<file path=xl/sharedStrings.xml><?xml version="1.0" encoding="utf-8"?>
<sst xmlns="http://schemas.openxmlformats.org/spreadsheetml/2006/main" count="22" uniqueCount="19">
  <si>
    <t>人数</t>
    <phoneticPr fontId="2" type="noConversion"/>
  </si>
  <si>
    <r>
      <rPr>
        <sz val="10"/>
        <color theme="1"/>
        <rFont val="宋体"/>
        <family val="3"/>
        <charset val="134"/>
      </rPr>
      <t>编号</t>
    </r>
    <phoneticPr fontId="2" type="noConversion"/>
  </si>
  <si>
    <r>
      <rPr>
        <sz val="10"/>
        <color theme="1"/>
        <rFont val="宋体"/>
        <family val="3"/>
        <charset val="134"/>
      </rPr>
      <t>分配小组</t>
    </r>
    <phoneticPr fontId="2" type="noConversion"/>
  </si>
  <si>
    <r>
      <rPr>
        <sz val="10"/>
        <color theme="1"/>
        <rFont val="宋体"/>
        <family val="3"/>
        <charset val="134"/>
      </rPr>
      <t>评定</t>
    </r>
    <phoneticPr fontId="2" type="noConversion"/>
  </si>
  <si>
    <r>
      <rPr>
        <b/>
        <sz val="10"/>
        <color theme="1"/>
        <rFont val="宋体"/>
        <family val="3"/>
        <charset val="134"/>
      </rPr>
      <t>合计</t>
    </r>
    <phoneticPr fontId="2" type="noConversion"/>
  </si>
  <si>
    <r>
      <rPr>
        <sz val="10"/>
        <color theme="1"/>
        <rFont val="宋体"/>
        <family val="3"/>
        <charset val="134"/>
      </rPr>
      <t>总人数</t>
    </r>
    <phoneticPr fontId="2" type="noConversion"/>
  </si>
  <si>
    <t>已使用</t>
    <phoneticPr fontId="2" type="noConversion"/>
  </si>
  <si>
    <t>剩余</t>
    <phoneticPr fontId="2" type="noConversion"/>
  </si>
  <si>
    <t>可参评（10%）</t>
    <phoneticPr fontId="2" type="noConversion"/>
  </si>
  <si>
    <t>三年累计（2016-2018）</t>
    <phoneticPr fontId="2" type="noConversion"/>
  </si>
  <si>
    <r>
      <rPr>
        <sz val="10"/>
        <color rgb="FF000000"/>
        <rFont val="宋体"/>
        <family val="3"/>
        <charset val="134"/>
      </rPr>
      <t>人文学部教师（</t>
    </r>
    <r>
      <rPr>
        <sz val="10"/>
        <color rgb="FF000000"/>
        <rFont val="Times New Roman"/>
        <family val="1"/>
      </rPr>
      <t>24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学生党支部（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宋体"/>
        <family val="3"/>
        <charset val="134"/>
      </rPr>
      <t>）</t>
    </r>
    <phoneticPr fontId="2" type="noConversion"/>
  </si>
  <si>
    <r>
      <rPr>
        <sz val="10"/>
        <color rgb="FF000000"/>
        <rFont val="宋体"/>
        <family val="3"/>
        <charset val="134"/>
      </rPr>
      <t>理学部教师（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学生党支部（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family val="3"/>
        <charset val="134"/>
      </rPr>
      <t>）</t>
    </r>
    <phoneticPr fontId="2" type="noConversion"/>
  </si>
  <si>
    <r>
      <rPr>
        <sz val="10"/>
        <color rgb="FF000000"/>
        <rFont val="宋体"/>
        <family val="3"/>
        <charset val="134"/>
      </rPr>
      <t>经管（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公共课学部教师（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学生党支部（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）</t>
    </r>
    <phoneticPr fontId="2" type="noConversion"/>
  </si>
  <si>
    <r>
      <rPr>
        <sz val="10"/>
        <color rgb="FF000000"/>
        <rFont val="宋体"/>
        <family val="3"/>
        <charset val="134"/>
      </rPr>
      <t>信息科学部教师（</t>
    </r>
    <r>
      <rPr>
        <sz val="10"/>
        <color rgb="FF000000"/>
        <rFont val="Times New Roman"/>
        <family val="1"/>
      </rPr>
      <t>15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学生党支部（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宋体"/>
        <family val="3"/>
        <charset val="134"/>
      </rPr>
      <t>）</t>
    </r>
    <phoneticPr fontId="2" type="noConversion"/>
  </si>
  <si>
    <r>
      <rPr>
        <sz val="10"/>
        <color rgb="FF000000"/>
        <rFont val="宋体"/>
        <family val="3"/>
        <charset val="134"/>
      </rPr>
      <t>工程学部教师（</t>
    </r>
    <r>
      <rPr>
        <sz val="10"/>
        <color rgb="FF000000"/>
        <rFont val="Times New Roman"/>
        <family val="1"/>
      </rPr>
      <t>13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学生党支部（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family val="3"/>
        <charset val="134"/>
      </rPr>
      <t>）</t>
    </r>
    <phoneticPr fontId="2" type="noConversion"/>
  </si>
  <si>
    <r>
      <rPr>
        <sz val="10"/>
        <color rgb="FF000000"/>
        <rFont val="宋体"/>
        <family val="3"/>
        <charset val="134"/>
      </rPr>
      <t>医学部教师（</t>
    </r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family val="3"/>
        <charset val="134"/>
      </rPr>
      <t>）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学生党支部（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）</t>
    </r>
    <phoneticPr fontId="2" type="noConversion"/>
  </si>
  <si>
    <r>
      <rPr>
        <sz val="10"/>
        <color rgb="FF000000"/>
        <rFont val="宋体"/>
        <family val="3"/>
        <charset val="134"/>
      </rPr>
      <t>行政综合</t>
    </r>
    <r>
      <rPr>
        <sz val="10"/>
        <color rgb="FF000000"/>
        <rFont val="Times New Roman"/>
        <family val="1"/>
      </rPr>
      <t>(31)+</t>
    </r>
    <r>
      <rPr>
        <sz val="10"/>
        <color rgb="FF000000"/>
        <rFont val="宋体"/>
        <family val="3"/>
        <charset val="134"/>
      </rPr>
      <t>启东教工党支部</t>
    </r>
    <r>
      <rPr>
        <sz val="10"/>
        <color rgb="FF000000"/>
        <rFont val="Times New Roman"/>
        <family val="1"/>
      </rPr>
      <t>(16)</t>
    </r>
    <phoneticPr fontId="2" type="noConversion"/>
  </si>
  <si>
    <t>可申报数</t>
    <phoneticPr fontId="2" type="noConversion"/>
  </si>
  <si>
    <r>
      <rPr>
        <sz val="12"/>
        <color theme="1"/>
        <rFont val="宋体"/>
        <family val="3"/>
        <charset val="134"/>
      </rPr>
      <t>南通大学杏林学院</t>
    </r>
    <r>
      <rPr>
        <sz val="12"/>
        <color theme="1"/>
        <rFont val="Times New Roman"/>
        <family val="1"/>
      </rPr>
      <t>2018</t>
    </r>
    <r>
      <rPr>
        <sz val="12"/>
        <color theme="1"/>
        <rFont val="宋体"/>
        <family val="3"/>
        <charset val="134"/>
      </rPr>
      <t>年度工会积极分子名额分配</t>
    </r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</si>
</sst>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b/>
      <sz val="10"/>
      <color theme="1"/>
      <name val="宋体"/>
      <family val="2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5" zoomScaleNormal="115" workbookViewId="0">
      <selection activeCell="N6" sqref="N6"/>
    </sheetView>
  </sheetViews>
  <sheetFormatPr defaultRowHeight="12.75"/>
  <cols>
    <col min="1" max="1" width="4.75" style="2" bestFit="1" customWidth="1"/>
    <col min="2" max="2" width="38.375" style="3" customWidth="1"/>
    <col min="3" max="3" width="6" style="2" customWidth="1"/>
    <col min="4" max="4" width="4.75" style="2" bestFit="1" customWidth="1"/>
    <col min="5" max="8" width="6" style="2" hidden="1" customWidth="1"/>
    <col min="9" max="9" width="6.25" style="8" hidden="1" customWidth="1"/>
    <col min="10" max="10" width="7" style="8" hidden="1" customWidth="1"/>
    <col min="11" max="11" width="6" style="8" hidden="1" customWidth="1"/>
    <col min="12" max="12" width="5" style="2" hidden="1" customWidth="1"/>
    <col min="13" max="16384" width="9" style="8"/>
  </cols>
  <sheetData>
    <row r="1" spans="1:12" ht="34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>
      <c r="A2" s="17" t="s">
        <v>1</v>
      </c>
      <c r="B2" s="17" t="s">
        <v>2</v>
      </c>
      <c r="C2" s="17">
        <v>2018</v>
      </c>
      <c r="D2" s="17"/>
      <c r="E2" s="17">
        <v>2017</v>
      </c>
      <c r="F2" s="17"/>
      <c r="G2" s="17">
        <v>2016</v>
      </c>
      <c r="H2" s="17"/>
      <c r="I2" s="14" t="s">
        <v>9</v>
      </c>
      <c r="J2" s="15"/>
      <c r="K2" s="15"/>
      <c r="L2" s="15"/>
    </row>
    <row r="3" spans="1:12" ht="24">
      <c r="A3" s="17"/>
      <c r="B3" s="17"/>
      <c r="C3" s="4" t="s">
        <v>0</v>
      </c>
      <c r="D3" s="7" t="s">
        <v>17</v>
      </c>
      <c r="E3" s="4" t="s">
        <v>0</v>
      </c>
      <c r="F3" s="1" t="s">
        <v>3</v>
      </c>
      <c r="G3" s="4" t="s">
        <v>0</v>
      </c>
      <c r="H3" s="1" t="s">
        <v>3</v>
      </c>
      <c r="I3" s="1" t="s">
        <v>5</v>
      </c>
      <c r="J3" s="7" t="s">
        <v>8</v>
      </c>
      <c r="K3" s="10" t="s">
        <v>6</v>
      </c>
      <c r="L3" s="11" t="s">
        <v>7</v>
      </c>
    </row>
    <row r="4" spans="1:12" ht="22.5" customHeight="1">
      <c r="A4" s="1">
        <v>1</v>
      </c>
      <c r="B4" s="9" t="s">
        <v>16</v>
      </c>
      <c r="C4" s="9">
        <v>47</v>
      </c>
      <c r="D4" s="12">
        <v>5</v>
      </c>
      <c r="E4" s="5">
        <v>56</v>
      </c>
      <c r="F4" s="6">
        <v>5</v>
      </c>
      <c r="G4" s="6">
        <v>48</v>
      </c>
      <c r="H4" s="6">
        <v>5</v>
      </c>
      <c r="I4" s="1">
        <f>C4+E4+G4</f>
        <v>151</v>
      </c>
      <c r="J4" s="1">
        <f>I4*0.1</f>
        <v>15.100000000000001</v>
      </c>
      <c r="K4" s="1">
        <f>F4+H4</f>
        <v>10</v>
      </c>
      <c r="L4" s="13">
        <f>J4-K4</f>
        <v>5.1000000000000014</v>
      </c>
    </row>
    <row r="5" spans="1:12" ht="22.5" customHeight="1">
      <c r="A5" s="1">
        <v>3</v>
      </c>
      <c r="B5" s="9" t="s">
        <v>10</v>
      </c>
      <c r="C5" s="9">
        <v>32</v>
      </c>
      <c r="D5" s="12">
        <v>3</v>
      </c>
      <c r="E5" s="5">
        <v>30</v>
      </c>
      <c r="F5" s="6">
        <v>2</v>
      </c>
      <c r="G5" s="6">
        <v>30</v>
      </c>
      <c r="H5" s="6">
        <v>4</v>
      </c>
      <c r="I5" s="1">
        <f t="shared" ref="I5:I11" si="0">C5+E5+G5</f>
        <v>92</v>
      </c>
      <c r="J5" s="1">
        <f t="shared" ref="J5:J11" si="1">I5*0.1</f>
        <v>9.2000000000000011</v>
      </c>
      <c r="K5" s="1">
        <f t="shared" ref="K5:K11" si="2">F5+H5</f>
        <v>6</v>
      </c>
      <c r="L5" s="13">
        <f t="shared" ref="L5:L11" si="3">J5-K5</f>
        <v>3.2000000000000011</v>
      </c>
    </row>
    <row r="6" spans="1:12" ht="22.5" customHeight="1">
      <c r="A6" s="1">
        <v>4</v>
      </c>
      <c r="B6" s="9" t="s">
        <v>11</v>
      </c>
      <c r="C6" s="9">
        <v>10</v>
      </c>
      <c r="D6" s="12">
        <v>1</v>
      </c>
      <c r="E6" s="5">
        <v>9</v>
      </c>
      <c r="F6" s="6">
        <v>1</v>
      </c>
      <c r="G6" s="6">
        <v>10</v>
      </c>
      <c r="H6" s="6">
        <v>1</v>
      </c>
      <c r="I6" s="1">
        <f t="shared" si="0"/>
        <v>29</v>
      </c>
      <c r="J6" s="1">
        <f t="shared" si="1"/>
        <v>2.9000000000000004</v>
      </c>
      <c r="K6" s="1">
        <f t="shared" si="2"/>
        <v>2</v>
      </c>
      <c r="L6" s="13">
        <f t="shared" si="3"/>
        <v>0.90000000000000036</v>
      </c>
    </row>
    <row r="7" spans="1:12" ht="22.5" customHeight="1">
      <c r="A7" s="1">
        <v>5</v>
      </c>
      <c r="B7" s="9" t="s">
        <v>12</v>
      </c>
      <c r="C7" s="9">
        <v>20</v>
      </c>
      <c r="D7" s="12">
        <v>2</v>
      </c>
      <c r="E7" s="5">
        <v>20</v>
      </c>
      <c r="F7" s="6">
        <v>1</v>
      </c>
      <c r="G7" s="6">
        <v>20</v>
      </c>
      <c r="H7" s="6">
        <v>3</v>
      </c>
      <c r="I7" s="1">
        <f t="shared" si="0"/>
        <v>60</v>
      </c>
      <c r="J7" s="1">
        <f t="shared" si="1"/>
        <v>6</v>
      </c>
      <c r="K7" s="1">
        <f t="shared" si="2"/>
        <v>4</v>
      </c>
      <c r="L7" s="13">
        <f t="shared" si="3"/>
        <v>2</v>
      </c>
    </row>
    <row r="8" spans="1:12" ht="22.5" customHeight="1">
      <c r="A8" s="1">
        <v>6</v>
      </c>
      <c r="B8" s="9" t="s">
        <v>13</v>
      </c>
      <c r="C8" s="9">
        <v>22</v>
      </c>
      <c r="D8" s="12">
        <v>3</v>
      </c>
      <c r="E8" s="5">
        <v>21</v>
      </c>
      <c r="F8" s="6">
        <v>2</v>
      </c>
      <c r="G8" s="6">
        <v>22</v>
      </c>
      <c r="H8" s="6">
        <v>2</v>
      </c>
      <c r="I8" s="1">
        <f t="shared" si="0"/>
        <v>65</v>
      </c>
      <c r="J8" s="1">
        <f t="shared" si="1"/>
        <v>6.5</v>
      </c>
      <c r="K8" s="1">
        <f t="shared" si="2"/>
        <v>4</v>
      </c>
      <c r="L8" s="13">
        <f t="shared" si="3"/>
        <v>2.5</v>
      </c>
    </row>
    <row r="9" spans="1:12" ht="22.5" customHeight="1">
      <c r="A9" s="1">
        <v>7</v>
      </c>
      <c r="B9" s="9" t="s">
        <v>14</v>
      </c>
      <c r="C9" s="9">
        <v>19</v>
      </c>
      <c r="D9" s="12">
        <v>2</v>
      </c>
      <c r="E9" s="5">
        <v>17</v>
      </c>
      <c r="F9" s="6">
        <v>1</v>
      </c>
      <c r="G9" s="6">
        <v>17</v>
      </c>
      <c r="H9" s="6">
        <v>2</v>
      </c>
      <c r="I9" s="1">
        <f t="shared" si="0"/>
        <v>53</v>
      </c>
      <c r="J9" s="1">
        <f t="shared" si="1"/>
        <v>5.3000000000000007</v>
      </c>
      <c r="K9" s="1">
        <f t="shared" si="2"/>
        <v>3</v>
      </c>
      <c r="L9" s="13">
        <f t="shared" si="3"/>
        <v>2.3000000000000007</v>
      </c>
    </row>
    <row r="10" spans="1:12" ht="22.5" customHeight="1">
      <c r="A10" s="1">
        <v>8</v>
      </c>
      <c r="B10" s="9" t="s">
        <v>15</v>
      </c>
      <c r="C10" s="9">
        <v>22</v>
      </c>
      <c r="D10" s="12">
        <v>2</v>
      </c>
      <c r="E10" s="5">
        <v>20</v>
      </c>
      <c r="F10" s="6">
        <v>2</v>
      </c>
      <c r="G10" s="6">
        <v>20</v>
      </c>
      <c r="H10" s="6">
        <v>2</v>
      </c>
      <c r="I10" s="1">
        <f t="shared" si="0"/>
        <v>62</v>
      </c>
      <c r="J10" s="1">
        <f t="shared" si="1"/>
        <v>6.2</v>
      </c>
      <c r="K10" s="1">
        <f t="shared" si="2"/>
        <v>4</v>
      </c>
      <c r="L10" s="13">
        <f t="shared" si="3"/>
        <v>2.2000000000000002</v>
      </c>
    </row>
    <row r="11" spans="1:12" ht="26.25" customHeight="1">
      <c r="A11" s="16" t="s">
        <v>4</v>
      </c>
      <c r="B11" s="16"/>
      <c r="C11" s="5">
        <v>173</v>
      </c>
      <c r="D11" s="13">
        <f>SUM(D4:D10)</f>
        <v>18</v>
      </c>
      <c r="E11" s="5">
        <f>SUM(E4:E10)</f>
        <v>173</v>
      </c>
      <c r="F11" s="5">
        <f t="shared" ref="F11" si="4">SUM(F4:F10)</f>
        <v>14</v>
      </c>
      <c r="G11" s="5">
        <f t="shared" ref="G11:H11" si="5">SUM(G4:G10)</f>
        <v>167</v>
      </c>
      <c r="H11" s="5">
        <f t="shared" si="5"/>
        <v>19</v>
      </c>
      <c r="I11" s="1">
        <f t="shared" si="0"/>
        <v>513</v>
      </c>
      <c r="J11" s="1">
        <f t="shared" si="1"/>
        <v>51.300000000000004</v>
      </c>
      <c r="K11" s="1">
        <f t="shared" si="2"/>
        <v>33</v>
      </c>
      <c r="L11" s="13">
        <f t="shared" si="3"/>
        <v>18.300000000000004</v>
      </c>
    </row>
  </sheetData>
  <mergeCells count="8">
    <mergeCell ref="A1:L1"/>
    <mergeCell ref="I2:L2"/>
    <mergeCell ref="A11:B11"/>
    <mergeCell ref="E2:F2"/>
    <mergeCell ref="G2:H2"/>
    <mergeCell ref="C2:D2"/>
    <mergeCell ref="B2:B3"/>
    <mergeCell ref="A2:A3"/>
  </mergeCells>
  <phoneticPr fontId="2" type="noConversion"/>
  <printOptions horizontalCentered="1"/>
  <pageMargins left="0.47" right="0.39" top="0.5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cp:lastPrinted>2017-12-14T04:06:58Z</cp:lastPrinted>
  <dcterms:created xsi:type="dcterms:W3CDTF">2017-12-14T03:02:06Z</dcterms:created>
  <dcterms:modified xsi:type="dcterms:W3CDTF">2018-12-21T06:22:31Z</dcterms:modified>
</cp:coreProperties>
</file>